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pilbaraminerals.sharepoint.com/sites/FY23AnnualandSustainabilityReport/Shared Documents/General/FY25/Sustainability/Databook - Sustainability Team/"/>
    </mc:Choice>
  </mc:AlternateContent>
  <xr:revisionPtr revIDLastSave="0" documentId="8_{99E3987C-522E-4493-8D3D-8CAF1204ED84}" xr6:coauthVersionLast="47" xr6:coauthVersionMax="47" xr10:uidLastSave="{00000000-0000-0000-0000-000000000000}"/>
  <bookViews>
    <workbookView xWindow="28695" yWindow="-4635" windowWidth="29010" windowHeight="23385" tabRatio="954" xr2:uid="{A6B28DF0-0810-45D4-ADFA-7E873065FA32}"/>
  </bookViews>
  <sheets>
    <sheet name="Cover" sheetId="1" r:id="rId1"/>
    <sheet name="Contents" sheetId="49" r:id="rId2"/>
    <sheet name="About" sheetId="2" r:id="rId3"/>
    <sheet name="Our journey" sheetId="41" r:id="rId4"/>
    <sheet name="Valuing our people" sheetId="3" r:id="rId5"/>
    <sheet name="Health, safety and wellbeing" sheetId="4" r:id="rId6"/>
    <sheet name="Employees and inclusive culture" sheetId="5" r:id="rId7"/>
    <sheet name="Traditional Owners" sheetId="7" r:id="rId8"/>
    <sheet name="Community engagement" sheetId="8" r:id="rId9"/>
    <sheet name="Stakeholder engagement " sheetId="44" r:id="rId10"/>
    <sheet name="Sustainable operations" sheetId="17" r:id="rId11"/>
    <sheet name="Climate change and emissions" sheetId="19" r:id="rId12"/>
    <sheet name="Biodiversity" sheetId="20" r:id="rId13"/>
    <sheet name="Water management" sheetId="21" r:id="rId14"/>
    <sheet name="Air quality" sheetId="22" r:id="rId15"/>
    <sheet name="Waste and tailings management " sheetId="23" r:id="rId16"/>
    <sheet name="Tailings register" sheetId="24" r:id="rId17"/>
    <sheet name="Responsible actions" sheetId="18" r:id="rId18"/>
    <sheet name="Business ethics" sheetId="25" r:id="rId19"/>
    <sheet name="Economic growth" sheetId="26" r:id="rId20"/>
    <sheet name="Protecting human rights" sheetId="6" r:id="rId21"/>
    <sheet name="Value chain" sheetId="27" r:id="rId22"/>
    <sheet name="Materiality" sheetId="15" r:id="rId23"/>
    <sheet name="Frameworks and standards" sheetId="29" r:id="rId24"/>
    <sheet name="UN Global Compact" sheetId="33" r:id="rId25"/>
    <sheet name="SASB Index" sheetId="32" r:id="rId26"/>
    <sheet name="UN SDGs" sheetId="31" r:id="rId27"/>
    <sheet name="GRI Index" sheetId="34" r:id="rId28"/>
    <sheet name="TNFD Index " sheetId="36" r:id="rId29"/>
    <sheet name="Definitions " sheetId="30" r:id="rId30"/>
  </sheets>
  <definedNames>
    <definedName name="_xlnm._FilterDatabase" localSheetId="29" hidden="1">'Definitions '!$B$8:$F$27</definedName>
    <definedName name="_xlnm._FilterDatabase" localSheetId="27" hidden="1">'GRI Index'!$B$17:$I$17</definedName>
    <definedName name="_ftnref1" localSheetId="9">'Stakeholder engagement '!$B$16</definedName>
    <definedName name="A" localSheetId="26">#REF!</definedName>
    <definedName name="A">#REF!</definedName>
    <definedName name="Cash_Minimum" localSheetId="29">'Definitions '!#REF!</definedName>
    <definedName name="Cash_Minimum" localSheetId="23">'Frameworks and standards'!$J$3</definedName>
    <definedName name="Cash_Minimum" localSheetId="27">'GRI Index'!#REF!</definedName>
    <definedName name="Cash_Minimum" localSheetId="25">'SASB Index'!$E$3</definedName>
    <definedName name="Cash_Minimum" localSheetId="28">'TNFD Index '!$E$3</definedName>
    <definedName name="Cash_Minimum" localSheetId="24">'UN Global Compact'!$E$3</definedName>
    <definedName name="_xlnm.Print_Area" localSheetId="2">About!$A$1:$N$37</definedName>
    <definedName name="_xlnm.Print_Area" localSheetId="14">'Air quality'!$A$1:$L$20</definedName>
    <definedName name="_xlnm.Print_Area" localSheetId="12">Biodiversity!$A$1:$L$39</definedName>
    <definedName name="_xlnm.Print_Area" localSheetId="18">'Business ethics'!$A$1:$M$58</definedName>
    <definedName name="_xlnm.Print_Area" localSheetId="11">'Climate change and emissions'!$A$1:$M$72</definedName>
    <definedName name="_xlnm.Print_Area" localSheetId="8">'Community engagement'!$A$1:$M$33</definedName>
    <definedName name="_xlnm.Print_Area" localSheetId="1">Contents!$A$1:$T$46</definedName>
    <definedName name="_xlnm.Print_Area" localSheetId="29">'Definitions '!$A$1:$F$30</definedName>
    <definedName name="_xlnm.Print_Area" localSheetId="19">'Economic growth'!$A$1:$M$50</definedName>
    <definedName name="_xlnm.Print_Area" localSheetId="6">'Employees and inclusive culture'!$A$1:$L$232</definedName>
    <definedName name="_xlnm.Print_Area" localSheetId="23">'Frameworks and standards'!$A$1:$O$52</definedName>
    <definedName name="_xlnm.Print_Area" localSheetId="27">'GRI Index'!$A$1:$I$224</definedName>
    <definedName name="_xlnm.Print_Area" localSheetId="5">'Health, safety and wellbeing'!$A$1:$M$108</definedName>
    <definedName name="_xlnm.Print_Area" localSheetId="22">Materiality!$A$1:$N$43</definedName>
    <definedName name="_xlnm.Print_Area" localSheetId="3">'Our journey'!$A$1:$N$52</definedName>
    <definedName name="_xlnm.Print_Area" localSheetId="20">'Protecting human rights'!$A$1:$N$29</definedName>
    <definedName name="_xlnm.Print_Area" localSheetId="17">'Responsible actions'!$A$1:$O$46</definedName>
    <definedName name="_xlnm.Print_Area" localSheetId="25">'SASB Index'!$A$1:$O$48</definedName>
    <definedName name="_xlnm.Print_Area" localSheetId="9">'Stakeholder engagement '!$A$1:$G$107</definedName>
    <definedName name="_xlnm.Print_Area" localSheetId="10">'Sustainable operations'!$A$1:$N$45</definedName>
    <definedName name="_xlnm.Print_Area" localSheetId="16">'Tailings register'!$A$1:$F$38</definedName>
    <definedName name="_xlnm.Print_Area" localSheetId="28">'TNFD Index '!$B$1:$M$33</definedName>
    <definedName name="_xlnm.Print_Area" localSheetId="7">'Traditional Owners'!$A$1:$N$24</definedName>
    <definedName name="_xlnm.Print_Area" localSheetId="24">'UN Global Compact'!$A$1:$N$26</definedName>
    <definedName name="_xlnm.Print_Area" localSheetId="26">'UN SDGs'!$A$1:$I$33</definedName>
    <definedName name="_xlnm.Print_Area" localSheetId="21">'Value chain'!$A$1:$N$45</definedName>
    <definedName name="_xlnm.Print_Area" localSheetId="4">'Valuing our people'!$A$1:$O$46</definedName>
    <definedName name="_xlnm.Print_Area" localSheetId="15">'Waste and tailings management '!$A$1:$L$50</definedName>
    <definedName name="_xlnm.Print_Area" localSheetId="13">'Water management'!$A$1:$L$39</definedName>
    <definedName name="Start_Date" localSheetId="29">'Definitions '!$F$3</definedName>
    <definedName name="Start_Date" localSheetId="23">'Frameworks and standards'!$F$3</definedName>
    <definedName name="Start_Date" localSheetId="27">'GRI Index'!#REF!</definedName>
    <definedName name="Start_Date" localSheetId="25">'SASB Index'!#REF!</definedName>
    <definedName name="Start_Date" localSheetId="28">'TNFD Index '!#REF!</definedName>
    <definedName name="Start_Date" localSheetId="24">'UN Global Compact'!#REF!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6" i="5" l="1"/>
  <c r="E38" i="26"/>
  <c r="E167" i="5"/>
  <c r="E21" i="19" l="1"/>
  <c r="E20" i="19"/>
  <c r="G27" i="23" l="1"/>
  <c r="F27" i="23"/>
  <c r="E27" i="23"/>
  <c r="E57" i="4" l="1"/>
  <c r="E56" i="4"/>
  <c r="E55" i="4"/>
  <c r="E27" i="19" l="1"/>
  <c r="F42" i="23" l="1"/>
  <c r="H27" i="19" l="1"/>
  <c r="G27" i="19"/>
  <c r="F27" i="1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futureMetadata>
  <valueMetadata count="16">
    <bk>
      <rc t="1" v="0"/>
    </bk>
    <bk>
      <rc t="1" v="1"/>
    </bk>
    <bk>
      <rc t="1" v="2"/>
    </bk>
    <bk>
      <rc t="1" v="3"/>
    </bk>
    <bk>
      <rc t="1" v="4"/>
    </bk>
    <bk>
      <rc t="1" v="5"/>
    </bk>
    <bk>
      <rc t="1" v="6"/>
    </bk>
    <bk>
      <rc t="1" v="7"/>
    </bk>
    <bk>
      <rc t="1" v="8"/>
    </bk>
    <bk>
      <rc t="1" v="9"/>
    </bk>
    <bk>
      <rc t="1" v="10"/>
    </bk>
    <bk>
      <rc t="1" v="11"/>
    </bk>
    <bk>
      <rc t="1" v="12"/>
    </bk>
    <bk>
      <rc t="1" v="13"/>
    </bk>
    <bk>
      <rc t="1" v="14"/>
    </bk>
    <bk>
      <rc t="1" v="15"/>
    </bk>
  </valueMetadata>
</metadata>
</file>

<file path=xl/sharedStrings.xml><?xml version="1.0" encoding="utf-8"?>
<sst xmlns="http://schemas.openxmlformats.org/spreadsheetml/2006/main" count="2500" uniqueCount="1529">
  <si>
    <t>Valuing our people and communities</t>
  </si>
  <si>
    <t>Sustainable operations</t>
  </si>
  <si>
    <t>Responsible and ethical actions</t>
  </si>
  <si>
    <t>Reporting standards index</t>
  </si>
  <si>
    <t>Material topics:</t>
  </si>
  <si>
    <t>Covered in this section:</t>
  </si>
  <si>
    <t>Health, safety and wellbeing</t>
  </si>
  <si>
    <t>Climate change, emissions reduction and resilience</t>
  </si>
  <si>
    <t>Business ethics and transparency</t>
  </si>
  <si>
    <t>Fatalities</t>
  </si>
  <si>
    <t>Energy consumption</t>
  </si>
  <si>
    <t>Significant non-compliances and fines with applicable laws and regulations</t>
  </si>
  <si>
    <t xml:space="preserve">UN Global Compact Ten Principles </t>
  </si>
  <si>
    <t>Recordable injuries</t>
  </si>
  <si>
    <t>Greenhouse gas emissions</t>
  </si>
  <si>
    <t>UN Sustainable Development Goals</t>
  </si>
  <si>
    <t>Millions of hours worked</t>
  </si>
  <si>
    <t>Global climate scenario summaries (Figure)</t>
  </si>
  <si>
    <t>ASX Compliance</t>
  </si>
  <si>
    <t xml:space="preserve">Sustainability Accounting Standards Board - Metals and Mining </t>
  </si>
  <si>
    <t>Health and safety management system</t>
  </si>
  <si>
    <t>Climate risks and opportunities, across short, medium and long term time horizons</t>
  </si>
  <si>
    <t>Global Reporting Index</t>
  </si>
  <si>
    <t>Breaches or fines</t>
  </si>
  <si>
    <t>Labour practices</t>
  </si>
  <si>
    <t xml:space="preserve">Task Force on Nature-Related Financial Disclosures (TNFD) </t>
  </si>
  <si>
    <t xml:space="preserve">Training and interactions </t>
  </si>
  <si>
    <t>Biodiversity, ecosystems and land use</t>
  </si>
  <si>
    <t>Key policy review</t>
  </si>
  <si>
    <t>Illnesses</t>
  </si>
  <si>
    <t>Environmental incidents</t>
  </si>
  <si>
    <t>Economic performance and growth</t>
  </si>
  <si>
    <t>Other links</t>
  </si>
  <si>
    <t>Injury by mechanism (recordable injuries)</t>
  </si>
  <si>
    <t>Economic value generated and distributed</t>
  </si>
  <si>
    <t>Covered in this Databook:</t>
  </si>
  <si>
    <t>Injury by mechanism (occupational illnesses)</t>
  </si>
  <si>
    <t>Biodiversity impacts management</t>
  </si>
  <si>
    <t>Tax contributions and payments to government</t>
  </si>
  <si>
    <t>About</t>
  </si>
  <si>
    <t>Employee attraction, Development and Inclusive Culture</t>
  </si>
  <si>
    <t>Land disturbed in hectares</t>
  </si>
  <si>
    <t>Definitions</t>
  </si>
  <si>
    <t xml:space="preserve">Environmental awareness training </t>
  </si>
  <si>
    <t>Protecting human rights</t>
  </si>
  <si>
    <t xml:space="preserve">Total number of employees by region </t>
  </si>
  <si>
    <t>IUCN Red List species and national conservation list species by operation</t>
  </si>
  <si>
    <t>Employee new hires by region, gender and age</t>
  </si>
  <si>
    <t>Employee training on human rights policies or procedures</t>
  </si>
  <si>
    <t>Voluntary turnover</t>
  </si>
  <si>
    <t>Water management</t>
  </si>
  <si>
    <t>Gender employment by region</t>
  </si>
  <si>
    <t>Water-related incidents</t>
  </si>
  <si>
    <t xml:space="preserve">Security, human rights &amp; rights of Indigenous Peoples </t>
  </si>
  <si>
    <t>Median gender pay gap</t>
  </si>
  <si>
    <t>Water accounting</t>
  </si>
  <si>
    <t>Employee parental leave by gender</t>
  </si>
  <si>
    <t xml:space="preserve">Human Right Due Diligence Supplier Assessment </t>
  </si>
  <si>
    <t>Employee diversity by role rate</t>
  </si>
  <si>
    <t>Water stress</t>
  </si>
  <si>
    <t>Number of employees by contract type</t>
  </si>
  <si>
    <t xml:space="preserve">Responsible value chain </t>
  </si>
  <si>
    <t>Employee age</t>
  </si>
  <si>
    <t>Air quality</t>
  </si>
  <si>
    <t>Employee tenure</t>
  </si>
  <si>
    <t>Non-greenhouse gas emissions</t>
  </si>
  <si>
    <t>Our supply chain</t>
  </si>
  <si>
    <t>Cultural heritage, Traditional Owner relationships and opportunities</t>
  </si>
  <si>
    <t xml:space="preserve">Geographical location of key supplier spend </t>
  </si>
  <si>
    <t xml:space="preserve">Waste and tailings management </t>
  </si>
  <si>
    <t>First Nations and Traditional communities peoples territories</t>
  </si>
  <si>
    <t>Other topics</t>
  </si>
  <si>
    <t>Waste-related incidents</t>
  </si>
  <si>
    <t xml:space="preserve">Materiality </t>
  </si>
  <si>
    <t xml:space="preserve">First Nations employment </t>
  </si>
  <si>
    <t>Waste generated</t>
  </si>
  <si>
    <t>First Nations business spend</t>
  </si>
  <si>
    <t>Waste diverted from disposal</t>
  </si>
  <si>
    <t>Community engagement, partnerships and programs</t>
  </si>
  <si>
    <t>Acid rock drainage</t>
  </si>
  <si>
    <t>Tailings register</t>
  </si>
  <si>
    <t xml:space="preserve">Community relations </t>
  </si>
  <si>
    <t xml:space="preserve">Community investment </t>
  </si>
  <si>
    <t>Breakdown of state and local procurement spend</t>
  </si>
  <si>
    <t>Other topics:</t>
  </si>
  <si>
    <t xml:space="preserve">Stakeholder engagement </t>
  </si>
  <si>
    <t>Sustainability Databook 2025 - About</t>
  </si>
  <si>
    <t>The Databook is uncontrolled once downloaded and subject to the important information and disclaimer below.</t>
  </si>
  <si>
    <t>Organisation:</t>
  </si>
  <si>
    <t>Pilbara Minerals Limited (PLS)</t>
  </si>
  <si>
    <t>ABN:</t>
  </si>
  <si>
    <t>Sector:</t>
  </si>
  <si>
    <t>Mining &amp; Metals - Lithium</t>
  </si>
  <si>
    <t>Associated documents:</t>
  </si>
  <si>
    <r>
      <t xml:space="preserve">This Databook outlines our key sustainability performance data for financial year 2025, unless otherwise stated.  This Databook should be read in conjunction with our full 2025 disclosure suite including Annual Report, together with our other periodic and continuous disclosure announcements lodged with the ASX. These documents are available at </t>
    </r>
    <r>
      <rPr>
        <u/>
        <sz val="8"/>
        <color rgb="FF4B5050"/>
        <rFont val="Arial"/>
        <family val="2"/>
      </rPr>
      <t>pls.com.</t>
    </r>
  </si>
  <si>
    <t>Basis of Preparation - 
Sustainability Reporting:</t>
  </si>
  <si>
    <t xml:space="preserve">Our approach to the creation of shared value for shareholders and communities is underpinned by the United Nations Sustainable Development Goals (UN SDGs). The 2025 sustainability disclosure aligns with the Sustainability Accounting Standards Board (SASB) Metals and Mining Standard and references Global Reporting Initiative (GRI) Standards to provide relevant, comparable sustainability performance data. The disclosure suite incorporates other frameworks including Taskforce on Nature-related Financial Disclosures (TNFD) and Global Industry Standard for Tailings Management (GISTM).
Building on our previous climate disclosures aligned with the Taskforce for Climate Related Financial Disclosures, PLS has prepared sustainability reporting with consideration of AASB S2 Climate-related disclosures ahead of mandatory compliance scheduled to commence from FY26. </t>
  </si>
  <si>
    <t>Reporting boundary:</t>
  </si>
  <si>
    <r>
      <t xml:space="preserve">Unless otherwise stated, this databook covers Pilbara Minerals Limited (PLS, the Group) as included in the consolidated financial statements for the period 1 July 2024 to 30 June 2025.
</t>
    </r>
    <r>
      <rPr>
        <b/>
        <sz val="8"/>
        <color rgb="FF4B5050"/>
        <rFont val="Arial"/>
        <family val="2"/>
      </rPr>
      <t xml:space="preserve">
Primary operations:
</t>
    </r>
    <r>
      <rPr>
        <sz val="8"/>
        <color rgb="FF4B5050"/>
        <rFont val="Arial"/>
        <family val="2"/>
      </rPr>
      <t xml:space="preserve">The main focus of our sustainability reporting is Pilgangoora Operations Pty Ltd, which owns and operates:
- Pilgan Plant, Western Australia
- Ngungaju Plant, Western Australia
</t>
    </r>
    <r>
      <rPr>
        <b/>
        <sz val="8"/>
        <color rgb="FF4B5050"/>
        <rFont val="Arial"/>
        <family val="2"/>
      </rPr>
      <t>Recent acquisition:</t>
    </r>
    <r>
      <rPr>
        <sz val="8"/>
        <color rgb="FF4B5050"/>
        <rFont val="Arial"/>
        <family val="2"/>
      </rPr>
      <t xml:space="preserve">
On 4 February 2025, PLS acquired 100% of Latin Resources Limited, including the Colina Project in Minas Gerais, Brazil (formerly Salinas Project).
Colina Project data is limited to post-acquisition activities only. Where data is available and material, it has been included and disclosed in the relevant sections. </t>
    </r>
  </si>
  <si>
    <t>Restatements:</t>
  </si>
  <si>
    <t>Changes to previously reported data, may occur as a result of improved data collection and/or reporting methods. Where restatements are made these figures are presented in italics and are footnoted with an explanation for the restatement.</t>
  </si>
  <si>
    <t>Independent Limited Assurance by KPMG:</t>
  </si>
  <si>
    <r>
      <t>Total Recordable Incident Rate (TRIFR), scope 1 and 2 emissions (CO</t>
    </r>
    <r>
      <rPr>
        <vertAlign val="subscript"/>
        <sz val="8"/>
        <color rgb="FF4B5050"/>
        <rFont val="Arial"/>
        <family val="2"/>
      </rPr>
      <t>2</t>
    </r>
    <r>
      <rPr>
        <sz val="8"/>
        <color rgb="FF4B5050"/>
        <rFont val="Arial"/>
        <family val="2"/>
      </rPr>
      <t xml:space="preserve"> equivalent) and female employment (%) and Modern Slavery due diligence follow up has undergone limited assurance by KPMG. The independent limited assurance report is available pages 93-94 of the Annual Report 2025. </t>
    </r>
  </si>
  <si>
    <t>Metrics/currency</t>
  </si>
  <si>
    <t xml:space="preserve">Financial performance is presented on a cash basis in Australian dollars. Payments denominated in currencies other than AU dollars are translated for this Report at the average exchange rate for the period, unless stated otherwise. Some metrics may be rounded and may not add up to the 100% or the reported total. </t>
  </si>
  <si>
    <t xml:space="preserve">Feedback </t>
  </si>
  <si>
    <t>Important information and disclaimer</t>
  </si>
  <si>
    <t>This Databook outlines our key sustainability performance data for financial year 2025, unless otherwise stated. This Databook should be read in conjunction with our full 2025 disclosure suite including Annual Report, together with our other periodic and continuous disclosure announcements lodged with the ASX. These documents are available at pls.com.
This Databook does not purport to be all inclusive or to contain all information which a recipient may require to make an informed assessment of our sustainability performance.  
This Databook contains forward-looking statements which include all statements other than statements of historical or present facts. Forward-looking statements include statements of intention and expectation, statements of opinion, guidance, goals, targets, forecasts, estimates, assumptions, scenarios and scenario analysis, plans and strategies and objectives of management. We make no representation, assurance or guarantee that forward-looking statements are accurate, complete or up-to-date or that outcomes expressed or implied by such statements will be achieved. Except as required by applicable law, we do not undertake to publicly update or review any forward-looking statements, whether as a result of new information or future events.
We caution against reliance on any forward-looking statements in this Databook, particularly since they involve known and unknown risks, uncertainties and other variables which could cause actual results to differ materially from those expressed. Such risks include, but are not limited to, changes in financial, economic, market and business conditions, demand, commodity prices and currency exchange rates, laws and regulations, jurisdiction, estimates of cost, engineering, reserves and resources, availability, technology, the conduct of joint venture participants and contractual counterparties and the impact of climate change and related policies.  Assumptions regarding climate scenarios are subject to significant uncertainties.
Certain information in this Databook is based on third-party data.  No representation or warranty is given as to the accuracy, completeness or reliability of such information.
Past performance cannot be relied on as a guide to future performance.
Nothing in this Databook should be constructed as an offer to sell or a solicitation of an offer to buy or sell PLS’ securities in any jurisdiction or to be treated as a recommendation or advice by PLS. Recipients should make and rely upon their own enquiries.</t>
  </si>
  <si>
    <t>Building the culture, systems and processes to ensure everyone goes home safely and well every day. Our priority is Safety First.</t>
  </si>
  <si>
    <r>
      <t xml:space="preserve">Fatalities </t>
    </r>
    <r>
      <rPr>
        <sz val="11"/>
        <color rgb="FF4B5050"/>
        <rFont val="Arial"/>
        <family val="2"/>
      </rPr>
      <t>(GRI 403-9, 403-10)</t>
    </r>
  </si>
  <si>
    <t>FY25</t>
  </si>
  <si>
    <t>FY24</t>
  </si>
  <si>
    <t>FY23</t>
  </si>
  <si>
    <t>PLS Group</t>
  </si>
  <si>
    <r>
      <t>Fatalities from health and safety incidents or illnesses – total number</t>
    </r>
    <r>
      <rPr>
        <vertAlign val="superscript"/>
        <sz val="8"/>
        <color rgb="FF4B5050"/>
        <rFont val="Arial"/>
        <family val="2"/>
      </rPr>
      <t>1</t>
    </r>
  </si>
  <si>
    <t xml:space="preserve">Fatality frequency (number per 1,000,000 hours worked) </t>
  </si>
  <si>
    <r>
      <rPr>
        <vertAlign val="superscript"/>
        <sz val="6"/>
        <color rgb="FF4B5050"/>
        <rFont val="Arial"/>
        <family val="2"/>
      </rPr>
      <t xml:space="preserve">1 </t>
    </r>
    <r>
      <rPr>
        <sz val="6"/>
        <color rgb="FF4B5050"/>
        <rFont val="Arial"/>
        <family val="2"/>
      </rPr>
      <t>Total number including employees and contractors.</t>
    </r>
  </si>
  <si>
    <r>
      <t xml:space="preserve">Recordable injuries </t>
    </r>
    <r>
      <rPr>
        <sz val="11"/>
        <color rgb="FF4D4D4F"/>
        <rFont val="Arial"/>
        <family val="2"/>
      </rPr>
      <t>(SASB EM-MM-320a.1, GRI 403-9)</t>
    </r>
  </si>
  <si>
    <r>
      <t>Total Recordable Injuries: number of employees</t>
    </r>
    <r>
      <rPr>
        <vertAlign val="superscript"/>
        <sz val="8"/>
        <color rgb="FF4B5050"/>
        <rFont val="Arial"/>
        <family val="2"/>
      </rPr>
      <t>1</t>
    </r>
  </si>
  <si>
    <t xml:space="preserve"> - </t>
  </si>
  <si>
    <t>Total Recordable Injuries: number of contractors</t>
  </si>
  <si>
    <t>Total Recordable Injuries Rate: Employees</t>
  </si>
  <si>
    <t>Total Recordable Injuries Rate: Contractors</t>
  </si>
  <si>
    <t>Total Recordable Injury Frequency Rate (x million hours worked)</t>
  </si>
  <si>
    <t xml:space="preserve">Total Recordable Injury Frequency Rate (x 200,000 hours worked) </t>
  </si>
  <si>
    <t>Australia</t>
  </si>
  <si>
    <r>
      <t>Near miss frequency rate:  Employees</t>
    </r>
    <r>
      <rPr>
        <vertAlign val="superscript"/>
        <sz val="8"/>
        <color rgb="FF4B5050"/>
        <rFont val="Arial"/>
        <family val="2"/>
      </rPr>
      <t>2</t>
    </r>
  </si>
  <si>
    <t>Near miss frequency rate:  Contractors</t>
  </si>
  <si>
    <t>Near miss events : All (number)</t>
  </si>
  <si>
    <t>Near miss frequency rate: total number</t>
  </si>
  <si>
    <r>
      <t>Lost Time Injury Frequency Rate (LTIFR)</t>
    </r>
    <r>
      <rPr>
        <vertAlign val="superscript"/>
        <sz val="8"/>
        <color rgb="FF4B5050"/>
        <rFont val="Arial"/>
        <family val="2"/>
      </rPr>
      <t>3</t>
    </r>
  </si>
  <si>
    <r>
      <t>Brazil</t>
    </r>
    <r>
      <rPr>
        <b/>
        <vertAlign val="superscript"/>
        <sz val="8"/>
        <color rgb="FF4B5050"/>
        <rFont val="Arial"/>
        <family val="2"/>
      </rPr>
      <t>4</t>
    </r>
  </si>
  <si>
    <r>
      <rPr>
        <vertAlign val="superscript"/>
        <sz val="6"/>
        <rFont val="Arial"/>
        <family val="2"/>
      </rPr>
      <t xml:space="preserve">1 </t>
    </r>
    <r>
      <rPr>
        <sz val="6"/>
        <rFont val="Arial"/>
        <family val="2"/>
      </rPr>
      <t xml:space="preserve">TRIFR = (Lost Time Injury+Medical Treatment Injury + Restricted Work Injury) x 1,000,000 / Hours worked. Reported FY25 TRIFR, is subject to limited assurance by KPMG. Refer to PLS Annual Report 2025 page </t>
    </r>
    <r>
      <rPr>
        <sz val="6"/>
        <color rgb="FF4B5050"/>
        <rFont val="Arial"/>
        <family val="2"/>
      </rPr>
      <t>93-94</t>
    </r>
    <r>
      <rPr>
        <sz val="6"/>
        <rFont val="Arial"/>
        <family val="2"/>
      </rPr>
      <t xml:space="preserve"> for further information.
</t>
    </r>
    <r>
      <rPr>
        <vertAlign val="superscript"/>
        <sz val="6"/>
        <rFont val="Arial"/>
        <family val="2"/>
      </rPr>
      <t xml:space="preserve">2 </t>
    </r>
    <r>
      <rPr>
        <sz val="6"/>
        <rFont val="Arial"/>
        <family val="2"/>
      </rPr>
      <t xml:space="preserve">Near miss pertains to injury. It excludes property damage, environmental damage and production loss. 
</t>
    </r>
    <r>
      <rPr>
        <vertAlign val="superscript"/>
        <sz val="6"/>
        <rFont val="Arial"/>
        <family val="2"/>
      </rPr>
      <t xml:space="preserve">3 </t>
    </r>
    <r>
      <rPr>
        <sz val="6"/>
        <rFont val="Arial"/>
        <family val="2"/>
      </rPr>
      <t xml:space="preserve">Measures the number of Lost Time Injuries per a 1,000,000 hours worked in a single financial year
</t>
    </r>
    <r>
      <rPr>
        <vertAlign val="superscript"/>
        <sz val="6"/>
        <rFont val="Arial"/>
        <family val="2"/>
      </rPr>
      <t>4</t>
    </r>
    <r>
      <rPr>
        <sz val="6"/>
        <rFont val="Arial"/>
        <family val="2"/>
      </rPr>
      <t xml:space="preserve"> Disclosure related to the Colina Project is limited to February to June, five-month timeframe.</t>
    </r>
  </si>
  <si>
    <r>
      <t xml:space="preserve">Millions of hours worked </t>
    </r>
    <r>
      <rPr>
        <sz val="11"/>
        <color rgb="FF4B5050"/>
        <rFont val="Arial"/>
        <family val="2"/>
      </rPr>
      <t>(GRI 403-9)</t>
    </r>
  </si>
  <si>
    <t xml:space="preserve">PLS Group </t>
  </si>
  <si>
    <r>
      <t>Hours worked (millions of hours) - total</t>
    </r>
    <r>
      <rPr>
        <vertAlign val="superscript"/>
        <sz val="8"/>
        <color rgb="FF4B5050"/>
        <rFont val="Arial"/>
        <family val="2"/>
      </rPr>
      <t>1</t>
    </r>
  </si>
  <si>
    <r>
      <t>Hours worked (millions of hours) - employees</t>
    </r>
    <r>
      <rPr>
        <vertAlign val="superscript"/>
        <sz val="8"/>
        <color rgb="FF4B5050"/>
        <rFont val="Arial"/>
        <family val="2"/>
      </rPr>
      <t>2</t>
    </r>
  </si>
  <si>
    <t xml:space="preserve"> - *</t>
  </si>
  <si>
    <r>
      <t>Hours worked (millions of hours) - contractors</t>
    </r>
    <r>
      <rPr>
        <vertAlign val="superscript"/>
        <sz val="8"/>
        <color rgb="FF4B5050"/>
        <rFont val="Arial"/>
        <family val="2"/>
      </rPr>
      <t>2</t>
    </r>
  </si>
  <si>
    <t xml:space="preserve"> - * </t>
  </si>
  <si>
    <t>Brazil</t>
  </si>
  <si>
    <t>Hours worked (millions of hours) - employees</t>
  </si>
  <si>
    <t>Hours worked (millions of hours) - contractors</t>
  </si>
  <si>
    <r>
      <rPr>
        <vertAlign val="superscript"/>
        <sz val="6"/>
        <color rgb="FF4B5050"/>
        <rFont val="Arial"/>
        <family val="2"/>
      </rPr>
      <t xml:space="preserve">1 </t>
    </r>
    <r>
      <rPr>
        <sz val="6"/>
        <color rgb="FF4B5050"/>
        <rFont val="Arial"/>
        <family val="2"/>
      </rPr>
      <t xml:space="preserve">Total worker hours at PLS including Corporate office.
</t>
    </r>
    <r>
      <rPr>
        <vertAlign val="superscript"/>
        <sz val="6"/>
        <color theme="2" tint="-0.749992370372631"/>
        <rFont val="Arial"/>
        <family val="2"/>
      </rPr>
      <t xml:space="preserve">2 </t>
    </r>
    <r>
      <rPr>
        <sz val="6"/>
        <color theme="2" tint="-0.749992370372631"/>
        <rFont val="Arial"/>
        <family val="2"/>
      </rPr>
      <t>FY24</t>
    </r>
    <r>
      <rPr>
        <vertAlign val="superscript"/>
        <sz val="6"/>
        <color theme="2" tint="-0.749992370372631"/>
        <rFont val="Arial"/>
        <family val="2"/>
      </rPr>
      <t xml:space="preserve"> </t>
    </r>
    <r>
      <rPr>
        <sz val="6"/>
        <color rgb="FF4B5050"/>
        <rFont val="Arial"/>
        <family val="2"/>
      </rPr>
      <t>Excludes office-based hours and offsite.</t>
    </r>
    <r>
      <rPr>
        <sz val="6"/>
        <color theme="2" tint="-0.749992370372631"/>
        <rFont val="Arial"/>
        <family val="2"/>
      </rPr>
      <t xml:space="preserve">
</t>
    </r>
    <r>
      <rPr>
        <sz val="6"/>
        <color rgb="FF4B5050"/>
        <rFont val="Arial"/>
        <family val="2"/>
      </rPr>
      <t xml:space="preserve">*Contractor and employees were not disclosed separately in FY23. </t>
    </r>
  </si>
  <si>
    <r>
      <t xml:space="preserve">Health and safety management system </t>
    </r>
    <r>
      <rPr>
        <sz val="11"/>
        <color rgb="FF4B5050"/>
        <rFont val="Arial"/>
        <family val="2"/>
      </rPr>
      <t>(GRI 403-8)</t>
    </r>
  </si>
  <si>
    <t>Percentage of workers covered by an occupational health and safety management system</t>
  </si>
  <si>
    <r>
      <t>Breaches or fines</t>
    </r>
    <r>
      <rPr>
        <vertAlign val="superscript"/>
        <sz val="9.5"/>
        <color rgb="FF4D4D4F"/>
        <rFont val="Arial"/>
        <family val="2"/>
      </rPr>
      <t>1</t>
    </r>
  </si>
  <si>
    <t>Total number of breaches/fines</t>
  </si>
  <si>
    <r>
      <rPr>
        <vertAlign val="superscript"/>
        <sz val="6"/>
        <color rgb="FF4B5050"/>
        <rFont val="Arial"/>
        <family val="2"/>
      </rPr>
      <t xml:space="preserve">1 </t>
    </r>
    <r>
      <rPr>
        <sz val="6"/>
        <color rgb="FF4B5050"/>
        <rFont val="Arial"/>
        <family val="2"/>
      </rPr>
      <t>Total number of breaches or fines issued by Statutory authorities imposing penalties as per legislation.</t>
    </r>
  </si>
  <si>
    <r>
      <t xml:space="preserve">Training and interactions </t>
    </r>
    <r>
      <rPr>
        <sz val="11"/>
        <color rgb="FF4D4D4F"/>
        <rFont val="Arial"/>
        <family val="2"/>
      </rPr>
      <t>(GRI 403-2, GRI 403-5, SASB EM-MM-320a.1)</t>
    </r>
  </si>
  <si>
    <r>
      <t>Average hours of health, safety, and emergency response training</t>
    </r>
    <r>
      <rPr>
        <vertAlign val="superscript"/>
        <sz val="8"/>
        <color rgb="FF4B5050"/>
        <rFont val="Arial"/>
        <family val="2"/>
      </rPr>
      <t>1</t>
    </r>
    <r>
      <rPr>
        <sz val="8"/>
        <color rgb="FF4B5050"/>
        <rFont val="Arial"/>
        <family val="2"/>
      </rPr>
      <t xml:space="preserve"> for (a) full-time employees</t>
    </r>
  </si>
  <si>
    <r>
      <t>Average hours of health, safety, and emergency response training</t>
    </r>
    <r>
      <rPr>
        <vertAlign val="superscript"/>
        <sz val="8"/>
        <color rgb="FF4B5050"/>
        <rFont val="Arial"/>
        <family val="2"/>
      </rPr>
      <t>1</t>
    </r>
    <r>
      <rPr>
        <sz val="8"/>
        <color rgb="FF4B5050"/>
        <rFont val="Arial"/>
        <family val="2"/>
      </rPr>
      <t xml:space="preserve"> for  (b) contract employees</t>
    </r>
  </si>
  <si>
    <t>Total number of employees who undertook Emergency Response Training</t>
  </si>
  <si>
    <t>Total number of employees who undertook Safe and respectful behaviours training</t>
  </si>
  <si>
    <t>Total number of employees and contractors who undertook Critical Risk Management training</t>
  </si>
  <si>
    <t>Hazard Identification, Risk Assessment and Control (JHA's and Take 5's)</t>
  </si>
  <si>
    <r>
      <t>Field Interactions rate per 1000 hours</t>
    </r>
    <r>
      <rPr>
        <vertAlign val="superscript"/>
        <sz val="8"/>
        <color rgb="FF4B5050"/>
        <rFont val="Arial"/>
        <family val="2"/>
      </rPr>
      <t>2</t>
    </r>
  </si>
  <si>
    <r>
      <t>Achieve greater than 1.0 quality interactions frequency rate (QIFR)</t>
    </r>
    <r>
      <rPr>
        <vertAlign val="superscript"/>
        <sz val="8"/>
        <color rgb="FF4B5050"/>
        <rFont val="Arial"/>
        <family val="2"/>
      </rPr>
      <t>3</t>
    </r>
  </si>
  <si>
    <r>
      <rPr>
        <vertAlign val="superscript"/>
        <sz val="6"/>
        <color rgb="FF4B5050"/>
        <rFont val="Arial"/>
        <family val="2"/>
      </rPr>
      <t xml:space="preserve">1 </t>
    </r>
    <r>
      <rPr>
        <sz val="6"/>
        <color rgb="FF4B5050"/>
        <rFont val="Arial"/>
        <family val="2"/>
      </rPr>
      <t xml:space="preserve">Includes, Hazard Identification, Risk Assessment and Control, Emergency Response Training and mental health awareness training hours.
</t>
    </r>
    <r>
      <rPr>
        <vertAlign val="superscript"/>
        <sz val="6"/>
        <color rgb="FF4B5050"/>
        <rFont val="Arial"/>
        <family val="2"/>
      </rPr>
      <t xml:space="preserve">2 </t>
    </r>
    <r>
      <rPr>
        <sz val="6"/>
        <color rgb="FF4B5050"/>
        <rFont val="Arial"/>
        <family val="2"/>
      </rPr>
      <t xml:space="preserve">Defined as safety interactions rate which consists of Field Interactions, Planned Task Observation and Critical Control checklist/verification. 
</t>
    </r>
    <r>
      <rPr>
        <vertAlign val="superscript"/>
        <sz val="6"/>
        <color rgb="FF4B5050"/>
        <rFont val="Arial"/>
        <family val="2"/>
      </rPr>
      <t xml:space="preserve">3 </t>
    </r>
    <r>
      <rPr>
        <sz val="6"/>
        <color rgb="FF4B5050"/>
        <rFont val="Arial"/>
        <family val="2"/>
      </rPr>
      <t>Quality interactions frequency rate (QIFR) is a leading indicator based on field Interactions, critical control verifications, planned task observations and critical control checklist engagements per 1000 hours worked.</t>
    </r>
  </si>
  <si>
    <r>
      <t>Illnesses</t>
    </r>
    <r>
      <rPr>
        <vertAlign val="superscript"/>
        <sz val="9.5"/>
        <color rgb="FF4D4D4F"/>
        <rFont val="Arial"/>
        <family val="2"/>
      </rPr>
      <t>1</t>
    </r>
    <r>
      <rPr>
        <sz val="11"/>
        <color rgb="FF4D4D4F"/>
        <rFont val="Arial"/>
        <family val="2"/>
      </rPr>
      <t xml:space="preserve"> (GRI 403-10)</t>
    </r>
  </si>
  <si>
    <t xml:space="preserve">Total number of work-related illnesses </t>
  </si>
  <si>
    <t>Total number of recordable ill health: Employees</t>
  </si>
  <si>
    <t>Total number of recordable ill health: Contractors</t>
  </si>
  <si>
    <r>
      <rPr>
        <vertAlign val="superscript"/>
        <sz val="6"/>
        <color rgb="FF4B5050"/>
        <rFont val="Arial"/>
        <family val="2"/>
      </rPr>
      <t>1</t>
    </r>
    <r>
      <rPr>
        <sz val="6"/>
        <color rgb="FF4B5050"/>
        <rFont val="Arial"/>
        <family val="2"/>
      </rPr>
      <t xml:space="preserve"> As per PLS' classifications, work-related illness results from negative impacts on health arising from exposure to hazards at work. This may include acute, recurring, or chronic health problems caused or aggravated by work conditions or practices. </t>
    </r>
  </si>
  <si>
    <r>
      <t xml:space="preserve">Injury by Mechanism (number of recordable injuries) </t>
    </r>
    <r>
      <rPr>
        <sz val="11"/>
        <color rgb="FF4D4D4F"/>
        <rFont val="Arial"/>
        <family val="2"/>
      </rPr>
      <t>(GRI 403-9)</t>
    </r>
  </si>
  <si>
    <t>Hitting objects with a part of the body (number)</t>
  </si>
  <si>
    <t>Being hit by moving objects (number)</t>
  </si>
  <si>
    <t>Falls on same level (including slips and trips) number</t>
  </si>
  <si>
    <t>Other muscular stress (number)</t>
  </si>
  <si>
    <t>Falls from a height (number)</t>
  </si>
  <si>
    <t>Unspecified mechanisms of injury (number)</t>
  </si>
  <si>
    <t>Cuts/ punctures from sharp objects</t>
  </si>
  <si>
    <t>Contact with moving parts/ components / attachments</t>
  </si>
  <si>
    <t xml:space="preserve">Caught between objects being manually handled </t>
  </si>
  <si>
    <r>
      <t xml:space="preserve">Injury by Mechanism (number of occupational illnesses) </t>
    </r>
    <r>
      <rPr>
        <sz val="11"/>
        <color rgb="FF4D4D4F"/>
        <rFont val="Arial"/>
        <family val="2"/>
      </rPr>
      <t>(GRI 403-9)</t>
    </r>
  </si>
  <si>
    <t>Contact or exposure to heat or cold (number)</t>
  </si>
  <si>
    <t>Repetitive movement with low muscle loading (number)</t>
  </si>
  <si>
    <t>Unspecified mechanisms of injury</t>
  </si>
  <si>
    <t>Other contact with chemical or substance (includes bites and stings)</t>
  </si>
  <si>
    <t xml:space="preserve">Aggravation of pre-existing injury </t>
  </si>
  <si>
    <t>Employee attraction, development and inclusive culture</t>
  </si>
  <si>
    <t>Fostering a diverse, equitable and inclusive workplace that attracts, retains and develops great people.</t>
  </si>
  <si>
    <r>
      <t>Total number of employees by region</t>
    </r>
    <r>
      <rPr>
        <b/>
        <vertAlign val="superscript"/>
        <sz val="11"/>
        <color rgb="FF4B5050"/>
        <rFont val="Arial"/>
        <family val="2"/>
      </rPr>
      <t>1</t>
    </r>
    <r>
      <rPr>
        <b/>
        <sz val="11"/>
        <color rgb="FF4B5050"/>
        <rFont val="Arial"/>
        <family val="2"/>
      </rPr>
      <t xml:space="preserve"> </t>
    </r>
    <r>
      <rPr>
        <sz val="11"/>
        <color rgb="FF4B5050"/>
        <rFont val="Arial"/>
        <family val="2"/>
      </rPr>
      <t xml:space="preserve">(GRI 2-7 Employees) </t>
    </r>
  </si>
  <si>
    <t>Singapore</t>
  </si>
  <si>
    <r>
      <rPr>
        <vertAlign val="superscript"/>
        <sz val="6"/>
        <color theme="1"/>
        <rFont val="Arial"/>
        <family val="2"/>
      </rPr>
      <t>1</t>
    </r>
    <r>
      <rPr>
        <sz val="6"/>
        <color theme="1"/>
        <rFont val="Arial"/>
        <family val="2"/>
      </rPr>
      <t xml:space="preserve"> Head count of employees including permanent, temporary, full time and part time employees. </t>
    </r>
  </si>
  <si>
    <r>
      <t>Employee new hires by region, gender and age</t>
    </r>
    <r>
      <rPr>
        <b/>
        <vertAlign val="superscript"/>
        <sz val="11"/>
        <color rgb="FF4D4D4F"/>
        <rFont val="Arial"/>
        <family val="2"/>
      </rPr>
      <t xml:space="preserve">1 </t>
    </r>
    <r>
      <rPr>
        <sz val="11"/>
        <color rgb="FF4D4D4F"/>
        <rFont val="Arial"/>
        <family val="2"/>
      </rPr>
      <t>(GRI 2-7 Employees)</t>
    </r>
  </si>
  <si>
    <t>Total new hires</t>
  </si>
  <si>
    <t>By gender</t>
  </si>
  <si>
    <t>Number of new male employees</t>
  </si>
  <si>
    <t>Number of new female employees</t>
  </si>
  <si>
    <t>Growth rate of new male employees</t>
  </si>
  <si>
    <t>Growth rate of new female employees</t>
  </si>
  <si>
    <t>By age</t>
  </si>
  <si>
    <t>Percentage of new employees: Age &lt;20</t>
  </si>
  <si>
    <t>Percentage of new employees: Age 20-29</t>
  </si>
  <si>
    <t>Percentage of new employees: Age 30-39</t>
  </si>
  <si>
    <t>Percentage of new employees: Age 40-49</t>
  </si>
  <si>
    <t>Percentage of new employees: Age 50-59</t>
  </si>
  <si>
    <t>Percentage of new employees: Age &gt;60</t>
  </si>
  <si>
    <t>Growth rate of new employees: Age &lt;20</t>
  </si>
  <si>
    <t>Growth rate of new employees: Age 20-29</t>
  </si>
  <si>
    <t>Growth rate of new employees: Age 30-39</t>
  </si>
  <si>
    <t>Growth rate of new employees: Age 40-49</t>
  </si>
  <si>
    <t>Growth rate of new employees: Age 50-59</t>
  </si>
  <si>
    <t>Growth rate of new employees: Age &gt;60</t>
  </si>
  <si>
    <t>¹ Brazil and the Singapore regional employee data is due to acquisition of Latin Resources in February 2025. As these regions were not part of PLS Group’s operational footprint in prior reporting periods, year-on-year employee growth rate data is not applicable. Gender employment by region and age is disclosed in the tables below.</t>
  </si>
  <si>
    <r>
      <t>Voluntary turnover</t>
    </r>
    <r>
      <rPr>
        <b/>
        <vertAlign val="superscript"/>
        <sz val="11"/>
        <color rgb="FF4D4D4F"/>
        <rFont val="Arial"/>
        <family val="2"/>
      </rPr>
      <t>1</t>
    </r>
    <r>
      <rPr>
        <b/>
        <sz val="11"/>
        <color rgb="FF4D4D4F"/>
        <rFont val="Arial"/>
        <family val="2"/>
      </rPr>
      <t xml:space="preserve"> </t>
    </r>
    <r>
      <rPr>
        <sz val="11"/>
        <color rgb="FF4D4D4F"/>
        <rFont val="Arial"/>
        <family val="2"/>
      </rPr>
      <t>(GRI 401-1)</t>
    </r>
  </si>
  <si>
    <t xml:space="preserve">Total voluntary turnover rate </t>
  </si>
  <si>
    <t xml:space="preserve">Male voluntary turnover </t>
  </si>
  <si>
    <t xml:space="preserve">Female voluntary turnover </t>
  </si>
  <si>
    <t>Male voluntary turnover rate</t>
  </si>
  <si>
    <t>Female voluntary turnover rate</t>
  </si>
  <si>
    <t xml:space="preserve">Turnover &lt;30 </t>
  </si>
  <si>
    <t xml:space="preserve">Turnover rate &lt;30 </t>
  </si>
  <si>
    <t xml:space="preserve">Turnover 30-50 </t>
  </si>
  <si>
    <t xml:space="preserve">Turnover rate 30-50 </t>
  </si>
  <si>
    <t xml:space="preserve">Turnover &gt;50 </t>
  </si>
  <si>
    <t xml:space="preserve">Turnover rate &gt;50 </t>
  </si>
  <si>
    <r>
      <rPr>
        <vertAlign val="superscript"/>
        <sz val="6"/>
        <color rgb="FF4B5050"/>
        <rFont val="Arial"/>
        <family val="2"/>
      </rPr>
      <t xml:space="preserve">1 </t>
    </r>
    <r>
      <rPr>
        <sz val="6"/>
        <color rgb="FF4B5050"/>
        <rFont val="Arial"/>
        <family val="2"/>
      </rPr>
      <t>Rolling 12-month turnover.</t>
    </r>
  </si>
  <si>
    <r>
      <t>Gender employment by region</t>
    </r>
    <r>
      <rPr>
        <b/>
        <vertAlign val="superscript"/>
        <sz val="11"/>
        <color rgb="FF4D4D4F"/>
        <rFont val="Arial"/>
        <family val="2"/>
      </rPr>
      <t>1,2</t>
    </r>
    <r>
      <rPr>
        <b/>
        <sz val="11"/>
        <color rgb="FF4D4D4F"/>
        <rFont val="Arial"/>
        <family val="2"/>
      </rPr>
      <t xml:space="preserve"> </t>
    </r>
    <r>
      <rPr>
        <sz val="11"/>
        <color rgb="FF4D4D4F"/>
        <rFont val="Arial"/>
        <family val="2"/>
      </rPr>
      <t>(GRI 202-2, GRI 401-1, GRI 405-1)</t>
    </r>
  </si>
  <si>
    <r>
      <t>FY23</t>
    </r>
    <r>
      <rPr>
        <b/>
        <vertAlign val="superscript"/>
        <sz val="11"/>
        <color rgb="FF4D4D4F"/>
        <rFont val="Arial"/>
        <family val="2"/>
      </rPr>
      <t>4</t>
    </r>
  </si>
  <si>
    <t>Number of male employees</t>
  </si>
  <si>
    <r>
      <t>Number of female employees</t>
    </r>
    <r>
      <rPr>
        <vertAlign val="superscript"/>
        <sz val="8"/>
        <color rgb="FF4B5050"/>
        <rFont val="Arial"/>
        <family val="2"/>
      </rPr>
      <t>3</t>
    </r>
  </si>
  <si>
    <t>Percentage of male employees</t>
  </si>
  <si>
    <t>Percentage of female employees</t>
  </si>
  <si>
    <t>Number of male Board</t>
  </si>
  <si>
    <t>Number of female Board</t>
  </si>
  <si>
    <t>Number of non-binary / other / non-disclosed Board</t>
  </si>
  <si>
    <t>Percentage of male Board</t>
  </si>
  <si>
    <t>Percentage of female Board</t>
  </si>
  <si>
    <t>Percentage of non-binary / other / non-disclosed Board</t>
  </si>
  <si>
    <t>Number male executives</t>
  </si>
  <si>
    <r>
      <t>Number female executives</t>
    </r>
    <r>
      <rPr>
        <vertAlign val="superscript"/>
        <sz val="8"/>
        <color rgb="FF4B5050"/>
        <rFont val="Arial"/>
        <family val="2"/>
      </rPr>
      <t>5</t>
    </r>
  </si>
  <si>
    <t>Number of non-binary / other / non-disclosed executives</t>
  </si>
  <si>
    <t>Percentage of male executives</t>
  </si>
  <si>
    <t>Percentage of female executives</t>
  </si>
  <si>
    <t>Percentage of non-binary / other / non-disclosed executives</t>
  </si>
  <si>
    <t>Percentage of non-binary / other / non-disclosed managers</t>
  </si>
  <si>
    <t>Number of female employees</t>
  </si>
  <si>
    <t>Number of male management</t>
  </si>
  <si>
    <t>Number of female management</t>
  </si>
  <si>
    <t>Number of non-binary / other / non-disclosed management</t>
  </si>
  <si>
    <t>Percentage of male management</t>
  </si>
  <si>
    <t>Percentage of female management</t>
  </si>
  <si>
    <t xml:space="preserve">Brazil </t>
  </si>
  <si>
    <t xml:space="preserve">Singapore </t>
  </si>
  <si>
    <r>
      <rPr>
        <vertAlign val="superscript"/>
        <sz val="6"/>
        <color rgb="FF4B5050"/>
        <rFont val="Arial"/>
        <family val="2"/>
      </rPr>
      <t>1</t>
    </r>
    <r>
      <rPr>
        <sz val="6"/>
        <color rgb="FF4B5050"/>
        <rFont val="Arial"/>
        <family val="2"/>
      </rPr>
      <t xml:space="preserve"> PLS recognises and respect all gender identities, acknowledging that gender identity exists on a spectrum and is not limited to binary categories.  We are committed to continually evolving data collection practices year-on-year to be more inclusive and representative. For FY25, no employees reported a gender identity outside the binary categories.
</t>
    </r>
    <r>
      <rPr>
        <vertAlign val="superscript"/>
        <sz val="6"/>
        <color rgb="FF4B5050"/>
        <rFont val="Arial"/>
        <family val="2"/>
      </rPr>
      <t>2</t>
    </r>
    <r>
      <rPr>
        <sz val="6"/>
        <color rgb="FF4B5050"/>
        <rFont val="Arial"/>
        <family val="2"/>
      </rPr>
      <t xml:space="preserve"> Board member metrics exclude the Managing Director and CEO. Executives are classified as part of the Company's Executive Leadership Team and include the Managing Director and CEO. Management encompasses heads of departments, managers, and senior positions, and employees include all permanent, maximum-term, and casual employees.
</t>
    </r>
    <r>
      <rPr>
        <vertAlign val="superscript"/>
        <sz val="6"/>
        <color rgb="FF4B5050"/>
        <rFont val="Arial"/>
        <family val="2"/>
      </rPr>
      <t>3</t>
    </r>
    <r>
      <rPr>
        <sz val="6"/>
        <color rgb="FF4B5050"/>
        <rFont val="Arial"/>
        <family val="2"/>
      </rPr>
      <t xml:space="preserve"> Percentage of female employees, is subject to limited assurance by KPMG. Refer to PLS Annual Report 2025 page 93-95 for further information.
</t>
    </r>
    <r>
      <rPr>
        <vertAlign val="superscript"/>
        <sz val="6"/>
        <color rgb="FF4B5050"/>
        <rFont val="Arial"/>
        <family val="2"/>
      </rPr>
      <t>4</t>
    </r>
    <r>
      <rPr>
        <sz val="6"/>
        <color rgb="FF4B5050"/>
        <rFont val="Arial"/>
        <family val="2"/>
      </rPr>
      <t xml:space="preserve"> FY23 employee figures have been updated in this table to reflect corrected data. The number of male employees previously reported as 566 has been restated to 596, while the number of female employees  previously reported as 164 has been restated to 172.
</t>
    </r>
    <r>
      <rPr>
        <vertAlign val="superscript"/>
        <sz val="6"/>
        <color rgb="FF4B5050"/>
        <rFont val="Arial"/>
        <family val="2"/>
      </rPr>
      <t xml:space="preserve">5 </t>
    </r>
    <r>
      <rPr>
        <sz val="6"/>
        <color rgb="FF4B5050"/>
        <rFont val="Arial"/>
        <family val="2"/>
      </rPr>
      <t>Following the end of FY25, in July 2025 one executive role (General Counsel) was made redundant reducing this ratio to 1 out of 6 (16.7%).</t>
    </r>
  </si>
  <si>
    <r>
      <t>Median gender pay gap</t>
    </r>
    <r>
      <rPr>
        <b/>
        <vertAlign val="superscript"/>
        <sz val="11"/>
        <color rgb="FF4D4D4F"/>
        <rFont val="Arial"/>
        <family val="2"/>
      </rPr>
      <t>1</t>
    </r>
    <r>
      <rPr>
        <b/>
        <sz val="11"/>
        <color rgb="FF4D4D4F"/>
        <rFont val="Arial"/>
        <family val="2"/>
      </rPr>
      <t xml:space="preserve"> </t>
    </r>
    <r>
      <rPr>
        <sz val="11"/>
        <color rgb="FF4D4D4F"/>
        <rFont val="Arial"/>
        <family val="2"/>
      </rPr>
      <t>(GRI 405-2)</t>
    </r>
  </si>
  <si>
    <t xml:space="preserve">Australia </t>
  </si>
  <si>
    <r>
      <t>Gender pay gap rate</t>
    </r>
    <r>
      <rPr>
        <vertAlign val="superscript"/>
        <sz val="8"/>
        <color rgb="FF4B5050"/>
        <rFont val="Arial"/>
        <family val="2"/>
      </rPr>
      <t>2</t>
    </r>
  </si>
  <si>
    <r>
      <rPr>
        <vertAlign val="superscript"/>
        <sz val="6"/>
        <color rgb="FF4D4D4F"/>
        <rFont val="Arial"/>
        <family val="2"/>
      </rPr>
      <t xml:space="preserve">1 </t>
    </r>
    <r>
      <rPr>
        <sz val="6"/>
        <color rgb="FF4D4D4F"/>
        <rFont val="Arial"/>
        <family val="2"/>
      </rPr>
      <t xml:space="preserve">Prior years Pilbara Minerals was not required to track gender pay gap as the company had fewer than 500 employees. Please refer to the Gender Pay Equality Statement 2024 for further information.
</t>
    </r>
    <r>
      <rPr>
        <vertAlign val="superscript"/>
        <sz val="6"/>
        <color rgb="FF4D4D4F"/>
        <rFont val="Arial"/>
        <family val="2"/>
      </rPr>
      <t>2</t>
    </r>
    <r>
      <rPr>
        <sz val="6"/>
        <color rgb="FF4D4D4F"/>
        <rFont val="Arial"/>
        <family val="2"/>
      </rPr>
      <t xml:space="preserve"> Calculated in line with Workplace Gender Equality Agency standards. Following the completion of our annual remuneration review and audit, we are confident all employees in like-for-like roles are paid equitably. Where there are any pay differences, these are not based on gender. Please refer to our Gender Equality Statement 2024 for more information.</t>
    </r>
  </si>
  <si>
    <r>
      <t>Employee parental leave by gender</t>
    </r>
    <r>
      <rPr>
        <b/>
        <vertAlign val="superscript"/>
        <sz val="11"/>
        <color rgb="FF4D4D4F"/>
        <rFont val="Arial"/>
        <family val="2"/>
      </rPr>
      <t>1</t>
    </r>
    <r>
      <rPr>
        <b/>
        <sz val="11"/>
        <color rgb="FF4D4D4F"/>
        <rFont val="Arial"/>
        <family val="2"/>
      </rPr>
      <t xml:space="preserve"> </t>
    </r>
    <r>
      <rPr>
        <sz val="11"/>
        <color rgb="FF4D4D4F"/>
        <rFont val="Arial"/>
        <family val="2"/>
      </rPr>
      <t>(GRI 401-3, 2-7)</t>
    </r>
  </si>
  <si>
    <t>Number of employees who took to parental leave: Male</t>
  </si>
  <si>
    <t>Number of employees who took to parental leave: Female</t>
  </si>
  <si>
    <t>Number of employees who took to parental leave: Non-binary / Other / Non-disclosed</t>
  </si>
  <si>
    <r>
      <t>Total number of employees who took parental leave</t>
    </r>
    <r>
      <rPr>
        <b/>
        <vertAlign val="superscript"/>
        <sz val="8"/>
        <color rgb="FF4B5050"/>
        <rFont val="Arial"/>
        <family val="2"/>
      </rPr>
      <t>2</t>
    </r>
  </si>
  <si>
    <r>
      <t>Total number of female employees who returned to work in the reporting period after parental leave ended</t>
    </r>
    <r>
      <rPr>
        <vertAlign val="superscript"/>
        <sz val="8"/>
        <color rgb="FF4B5050"/>
        <rFont val="Arial"/>
        <family val="2"/>
      </rPr>
      <t>3</t>
    </r>
  </si>
  <si>
    <t>Total number of male employees who returned to work in the reporting period after parental leave ended</t>
  </si>
  <si>
    <t>Total number of female employees who returned to work in the reporting period after parental leave ended</t>
  </si>
  <si>
    <r>
      <rPr>
        <vertAlign val="superscript"/>
        <sz val="6"/>
        <color rgb="FF4B5050"/>
        <rFont val="Arial"/>
        <family val="2"/>
      </rPr>
      <t xml:space="preserve">1 </t>
    </r>
    <r>
      <rPr>
        <sz val="6"/>
        <color rgb="FF4B5050"/>
        <rFont val="Arial"/>
        <family val="2"/>
      </rPr>
      <t xml:space="preserve">All Pilbara Minerals employees and contractors are located in Western Australia.
</t>
    </r>
    <r>
      <rPr>
        <vertAlign val="superscript"/>
        <sz val="6"/>
        <color rgb="FF4B5050"/>
        <rFont val="Arial"/>
        <family val="2"/>
      </rPr>
      <t>2</t>
    </r>
    <r>
      <rPr>
        <sz val="6"/>
        <color rgb="FF4B5050"/>
        <rFont val="Arial"/>
        <family val="2"/>
      </rPr>
      <t xml:space="preserve"> Total number of employees entitled to parental leave in FY24 totalled 696 (526 male and 170 female), with 100% of those who took parental leave returning to work.
</t>
    </r>
    <r>
      <rPr>
        <vertAlign val="superscript"/>
        <sz val="6"/>
        <color rgb="FF4B5050"/>
        <rFont val="Arial"/>
        <family val="2"/>
      </rPr>
      <t>3</t>
    </r>
    <r>
      <rPr>
        <sz val="6"/>
        <color rgb="FF4B5050"/>
        <rFont val="Arial"/>
        <family val="2"/>
      </rPr>
      <t xml:space="preserve"> The remaining 11 employees had not yet returned from parental leave as of the reporting date.</t>
    </r>
  </si>
  <si>
    <r>
      <t>Employee diversity by role rate</t>
    </r>
    <r>
      <rPr>
        <b/>
        <vertAlign val="superscript"/>
        <sz val="11"/>
        <color rgb="FF4D4D4F"/>
        <rFont val="Arial"/>
        <family val="2"/>
      </rPr>
      <t>1</t>
    </r>
    <r>
      <rPr>
        <b/>
        <sz val="11"/>
        <color rgb="FF4D4D4F"/>
        <rFont val="Arial"/>
        <family val="2"/>
      </rPr>
      <t xml:space="preserve"> </t>
    </r>
    <r>
      <rPr>
        <sz val="11"/>
        <color rgb="FF4D4D4F"/>
        <rFont val="Arial"/>
        <family val="2"/>
      </rPr>
      <t>(SASB EM-MM-000.B)</t>
    </r>
  </si>
  <si>
    <t>Technicians and trade rate: Male</t>
  </si>
  <si>
    <t>Technicians and trade: Female</t>
  </si>
  <si>
    <t>Professionals: Male</t>
  </si>
  <si>
    <t>Professionals: Female</t>
  </si>
  <si>
    <t>Machinery operators and drivers: Male</t>
  </si>
  <si>
    <t>Machinery operators and drivers: Female</t>
  </si>
  <si>
    <t>Labourers: Male</t>
  </si>
  <si>
    <t>Labourers: Female</t>
  </si>
  <si>
    <t>Clerical and administrative staff: Male</t>
  </si>
  <si>
    <t>Clerical and administrative staff: Female</t>
  </si>
  <si>
    <t>Other managers: Male</t>
  </si>
  <si>
    <t>Other managers: Female</t>
  </si>
  <si>
    <t>Senior managers: Male</t>
  </si>
  <si>
    <t>Senior managers: Female</t>
  </si>
  <si>
    <t>Other executives: Male</t>
  </si>
  <si>
    <t>Other executives: Female</t>
  </si>
  <si>
    <t>Key management: Male</t>
  </si>
  <si>
    <t>Key management: Female</t>
  </si>
  <si>
    <t>CEO: Male</t>
  </si>
  <si>
    <t>CEO: Female</t>
  </si>
  <si>
    <t>Total including Board members: Male</t>
  </si>
  <si>
    <t>Total including Board members: Female</t>
  </si>
  <si>
    <r>
      <rPr>
        <vertAlign val="superscript"/>
        <sz val="6"/>
        <color theme="1"/>
        <rFont val="Arial"/>
        <family val="2"/>
      </rPr>
      <t>1</t>
    </r>
    <r>
      <rPr>
        <sz val="6"/>
        <color theme="1"/>
        <rFont val="Arial"/>
        <family val="2"/>
      </rPr>
      <t xml:space="preserve"> The breakdown of employee diversity by role is sourced from the Workplace Gender Equality Agency (WGEA) reports for years 2023 and 2024. These reports cover the period are reported as at 31 March, which does not align with the Group’s financial year ending 30 June. </t>
    </r>
  </si>
  <si>
    <r>
      <t>Number of employees by contract type</t>
    </r>
    <r>
      <rPr>
        <b/>
        <vertAlign val="superscript"/>
        <sz val="11"/>
        <color rgb="FF4D4D4F"/>
        <rFont val="Arial"/>
        <family val="2"/>
      </rPr>
      <t>1</t>
    </r>
    <r>
      <rPr>
        <sz val="11"/>
        <color rgb="FF4D4D4F"/>
        <rFont val="Arial"/>
        <family val="2"/>
      </rPr>
      <t xml:space="preserve"> (GRI 2-7, GRI 2-8) </t>
    </r>
  </si>
  <si>
    <t>Permanent P/Time</t>
  </si>
  <si>
    <t>Permanent F/Time</t>
  </si>
  <si>
    <t>Fixed-term P/Time</t>
  </si>
  <si>
    <t>Fixed-term F/Time</t>
  </si>
  <si>
    <t>Casual</t>
  </si>
  <si>
    <t>Total employees</t>
  </si>
  <si>
    <t xml:space="preserve">Number of contractors </t>
  </si>
  <si>
    <t xml:space="preserve">Percentage of contractors </t>
  </si>
  <si>
    <r>
      <rPr>
        <vertAlign val="superscript"/>
        <sz val="6"/>
        <color rgb="FF4B5050"/>
        <rFont val="Arial"/>
        <family val="2"/>
      </rPr>
      <t>1</t>
    </r>
    <r>
      <rPr>
        <sz val="6"/>
        <color rgb="FF4B5050"/>
        <rFont val="Arial"/>
        <family val="2"/>
      </rPr>
      <t xml:space="preserve"> Numbers provided as headcount not FTE to account for roster patterns </t>
    </r>
  </si>
  <si>
    <r>
      <t>Employee age</t>
    </r>
    <r>
      <rPr>
        <b/>
        <vertAlign val="superscript"/>
        <sz val="11"/>
        <color rgb="FF4D4D4F"/>
        <rFont val="Arial"/>
        <family val="2"/>
      </rPr>
      <t>1</t>
    </r>
    <r>
      <rPr>
        <b/>
        <sz val="11"/>
        <color rgb="FF4D4D4F"/>
        <rFont val="Arial"/>
        <family val="2"/>
      </rPr>
      <t xml:space="preserve"> </t>
    </r>
    <r>
      <rPr>
        <sz val="11"/>
        <color rgb="FF4D4D4F"/>
        <rFont val="Arial"/>
        <family val="2"/>
      </rPr>
      <t>(GRI 405-1)</t>
    </r>
  </si>
  <si>
    <t>Number of employees: Age &lt;20</t>
  </si>
  <si>
    <t>Number of employees: Age 20-29</t>
  </si>
  <si>
    <t>Number of employees: Age 30-39</t>
  </si>
  <si>
    <t>Number of employees: Age 40-49</t>
  </si>
  <si>
    <t>Number of employees: Age 50-59</t>
  </si>
  <si>
    <t>Number of employees: Age &gt;60</t>
  </si>
  <si>
    <t>Percentage of employees: Age &lt;20</t>
  </si>
  <si>
    <t>Percentage of employees: Age 20-29</t>
  </si>
  <si>
    <t>Percentage of employees: Age 30-39</t>
  </si>
  <si>
    <t>Percentage of employees: Age 40-49</t>
  </si>
  <si>
    <t>Percentage of employees: Age 50-59</t>
  </si>
  <si>
    <t>Percentage of employees: Age &gt;60</t>
  </si>
  <si>
    <r>
      <rPr>
        <vertAlign val="superscript"/>
        <sz val="6"/>
        <color rgb="FF4B5050"/>
        <rFont val="Arial"/>
        <family val="2"/>
      </rPr>
      <t xml:space="preserve">1 </t>
    </r>
    <r>
      <rPr>
        <sz val="6"/>
        <color rgb="FF4B5050"/>
        <rFont val="Arial"/>
        <family val="2"/>
      </rPr>
      <t>FY23 age category &lt;21, &gt; 61</t>
    </r>
  </si>
  <si>
    <r>
      <t xml:space="preserve">Employee tenure </t>
    </r>
    <r>
      <rPr>
        <sz val="11"/>
        <color rgb="FF4B5050"/>
        <rFont val="Arial"/>
        <family val="2"/>
      </rPr>
      <t>(GRI 401)</t>
    </r>
  </si>
  <si>
    <r>
      <t xml:space="preserve">Australia </t>
    </r>
    <r>
      <rPr>
        <sz val="8"/>
        <color rgb="FF4B5050"/>
        <rFont val="Arial"/>
        <family val="2"/>
      </rPr>
      <t>(number of employees)</t>
    </r>
  </si>
  <si>
    <t>&lt; 6 months</t>
  </si>
  <si>
    <t>6 months - 1 year</t>
  </si>
  <si>
    <t>1 year - 2 years</t>
  </si>
  <si>
    <t>2 years - 3 years</t>
  </si>
  <si>
    <t>3 years - 4 years</t>
  </si>
  <si>
    <t>4 years - 5 years</t>
  </si>
  <si>
    <t>&gt; 5 years</t>
  </si>
  <si>
    <r>
      <t xml:space="preserve">Brazil </t>
    </r>
    <r>
      <rPr>
        <sz val="8"/>
        <color rgb="FF4B5050"/>
        <rFont val="Arial"/>
        <family val="2"/>
      </rPr>
      <t>(number of employees)</t>
    </r>
  </si>
  <si>
    <r>
      <t>Partnering and engaging with First Nations peoples</t>
    </r>
    <r>
      <rPr>
        <b/>
        <sz val="9"/>
        <color rgb="FFFF0000"/>
        <rFont val="Arial"/>
        <family val="2"/>
      </rPr>
      <t xml:space="preserve"> </t>
    </r>
    <r>
      <rPr>
        <b/>
        <sz val="9"/>
        <color rgb="FF00BAB3"/>
        <rFont val="Arial"/>
        <family val="2"/>
      </rPr>
      <t>on economic and social opportunities, supporting connection to Country and protecting cultural heritage.</t>
    </r>
  </si>
  <si>
    <r>
      <t>First Nations and Traditional communities peoples territories</t>
    </r>
    <r>
      <rPr>
        <b/>
        <vertAlign val="superscript"/>
        <sz val="11"/>
        <color rgb="FF4B5050"/>
        <rFont val="Arial"/>
        <family val="2"/>
      </rPr>
      <t>1</t>
    </r>
    <r>
      <rPr>
        <b/>
        <sz val="11"/>
        <color rgb="FF4B5050"/>
        <rFont val="Arial"/>
        <family val="2"/>
      </rPr>
      <t xml:space="preserve"> </t>
    </r>
    <r>
      <rPr>
        <sz val="11"/>
        <color rgb="FF4B5050"/>
        <rFont val="Arial"/>
        <family val="2"/>
      </rPr>
      <t>(GRI 411-1)</t>
    </r>
  </si>
  <si>
    <t>FY22</t>
  </si>
  <si>
    <t>Total number of incidents of violations involving rights of Indigenous peoples</t>
  </si>
  <si>
    <r>
      <rPr>
        <vertAlign val="superscript"/>
        <sz val="6"/>
        <color rgb="FF4B5050"/>
        <rFont val="Arial"/>
        <family val="2"/>
      </rPr>
      <t>1</t>
    </r>
    <r>
      <rPr>
        <sz val="6"/>
        <color rgb="FF4B5050"/>
        <rFont val="Arial"/>
        <family val="2"/>
      </rPr>
      <t>Reference to Traditional Communities includes the Olaria Bagre Quilombola community, located near the Colina Project. PLS acknowledges the importance of respectful, inclusive, and ongoing engagement with Quilombola and other traditional communities and our approach is informed by Free, Prior and Informed Consent (FPIC) principles.</t>
    </r>
  </si>
  <si>
    <r>
      <t xml:space="preserve">First Nations employment </t>
    </r>
    <r>
      <rPr>
        <sz val="11"/>
        <color rgb="FF4B5050"/>
        <rFont val="Arial"/>
        <family val="2"/>
      </rPr>
      <t>(GRI 405-1)</t>
    </r>
  </si>
  <si>
    <t>First Nations employment percentage</t>
  </si>
  <si>
    <r>
      <t xml:space="preserve">First Nations business spend </t>
    </r>
    <r>
      <rPr>
        <sz val="11"/>
        <color rgb="FF4B5050"/>
        <rFont val="Arial"/>
        <family val="2"/>
      </rPr>
      <t>(AUD)</t>
    </r>
  </si>
  <si>
    <r>
      <t>FY24</t>
    </r>
    <r>
      <rPr>
        <b/>
        <vertAlign val="superscript"/>
        <sz val="11"/>
        <color rgb="FF4B5050"/>
        <rFont val="Arial"/>
        <family val="2"/>
      </rPr>
      <t>2</t>
    </r>
  </si>
  <si>
    <r>
      <t xml:space="preserve">First Nations business spend </t>
    </r>
    <r>
      <rPr>
        <vertAlign val="superscript"/>
        <sz val="8"/>
        <color rgb="FF4B5050"/>
        <rFont val="Arial"/>
        <family val="2"/>
      </rPr>
      <t>1</t>
    </r>
  </si>
  <si>
    <t xml:space="preserve">Number of First Nations businesses engaged by PLS </t>
  </si>
  <si>
    <r>
      <rPr>
        <vertAlign val="superscript"/>
        <sz val="6"/>
        <color rgb="FF4B5050"/>
        <rFont val="Arial"/>
        <family val="2"/>
      </rPr>
      <t xml:space="preserve">1 </t>
    </r>
    <r>
      <rPr>
        <sz val="6"/>
        <color rgb="FF4B5050"/>
        <rFont val="Arial"/>
        <family val="2"/>
      </rPr>
      <t xml:space="preserve">Procurement spend with an entity that is at least 50 per cent owned by one or more Aboriginal and/or Torres Strait Islander persons. PLS verifies this status through either Supply Nation registration/certification or its internal onboarding system.
</t>
    </r>
    <r>
      <rPr>
        <vertAlign val="superscript"/>
        <sz val="6"/>
        <color rgb="FF4B5050"/>
        <rFont val="Arial"/>
        <family val="2"/>
      </rPr>
      <t>2</t>
    </r>
    <r>
      <rPr>
        <sz val="6"/>
        <color rgb="FF4B5050"/>
        <rFont val="Arial"/>
        <family val="2"/>
      </rPr>
      <t xml:space="preserve"> FY24 First Nations business spend of $27.5M across 14 suppliers has been restated from the previously reported $27.1 across 16 suppliers, to align with revised measurement methodologies and definitions. The restatement reflects the exclusion of GST and enhancing definition of First Nations business. </t>
    </r>
  </si>
  <si>
    <t>Supporting and contributing to the long-term social and economic prosperity of communities through strategic partnerships, local procurement, skills development and programs that build community resilience and shared value.</t>
  </si>
  <si>
    <r>
      <t xml:space="preserve">Community relations </t>
    </r>
    <r>
      <rPr>
        <sz val="11"/>
        <color rgb="FF4D4D4F"/>
        <rFont val="Arial"/>
        <family val="2"/>
      </rPr>
      <t>(SASB EM-MM-210b.2)</t>
    </r>
  </si>
  <si>
    <r>
      <t>Number and duration of non-technical delays</t>
    </r>
    <r>
      <rPr>
        <vertAlign val="superscript"/>
        <sz val="8"/>
        <color rgb="FF4B5050"/>
        <rFont val="Arial"/>
        <family val="2"/>
      </rPr>
      <t>1</t>
    </r>
  </si>
  <si>
    <r>
      <rPr>
        <vertAlign val="superscript"/>
        <sz val="6"/>
        <color rgb="FF4B5050"/>
        <rFont val="Arial"/>
        <family val="2"/>
      </rPr>
      <t>1</t>
    </r>
    <r>
      <rPr>
        <sz val="6"/>
        <color rgb="FF4B5050"/>
        <rFont val="Arial"/>
        <family val="2"/>
      </rPr>
      <t xml:space="preserve"> Non-technical delays include shutdowns and project delays resulting from pending regulatory permits, or other political delays related to community concerns, community or stakeholder resistance or protest, or armed conflict.</t>
    </r>
  </si>
  <si>
    <r>
      <t>Community investment</t>
    </r>
    <r>
      <rPr>
        <b/>
        <vertAlign val="superscript"/>
        <sz val="11"/>
        <color rgb="FF4D4D4F"/>
        <rFont val="Arial"/>
        <family val="2"/>
      </rPr>
      <t xml:space="preserve">1 </t>
    </r>
    <r>
      <rPr>
        <sz val="11"/>
        <color rgb="FF4D4D4F"/>
        <rFont val="Arial"/>
        <family val="2"/>
      </rPr>
      <t>(AUD)</t>
    </r>
    <r>
      <rPr>
        <b/>
        <sz val="11"/>
        <color rgb="FF4D4D4F"/>
        <rFont val="Arial"/>
        <family val="2"/>
      </rPr>
      <t xml:space="preserve"> </t>
    </r>
    <r>
      <rPr>
        <sz val="11"/>
        <color rgb="FF4D4D4F"/>
        <rFont val="Arial"/>
        <family val="2"/>
      </rPr>
      <t>(GRI 201-1)</t>
    </r>
  </si>
  <si>
    <r>
      <t>FY24</t>
    </r>
    <r>
      <rPr>
        <b/>
        <vertAlign val="superscript"/>
        <sz val="11"/>
        <color rgb="FF4D4D4F"/>
        <rFont val="Arial"/>
        <family val="2"/>
      </rPr>
      <t>3</t>
    </r>
  </si>
  <si>
    <r>
      <t>Australia total</t>
    </r>
    <r>
      <rPr>
        <vertAlign val="superscript"/>
        <sz val="8"/>
        <color rgb="FF4B5050"/>
        <rFont val="Arial"/>
        <family val="2"/>
      </rPr>
      <t>2</t>
    </r>
  </si>
  <si>
    <t xml:space="preserve">Brazil total </t>
  </si>
  <si>
    <r>
      <rPr>
        <vertAlign val="superscript"/>
        <sz val="6"/>
        <color rgb="FF4B5050"/>
        <rFont val="Arial"/>
        <family val="2"/>
      </rPr>
      <t>1</t>
    </r>
    <r>
      <rPr>
        <sz val="6"/>
        <color rgb="FF4B5050"/>
        <rFont val="Arial"/>
        <family val="2"/>
      </rPr>
      <t xml:space="preserve"> Total monetary value of financial and in-kind political contributions made directly and indirectly by the organisation by country and recipient/beneficiary. 
</t>
    </r>
    <r>
      <rPr>
        <vertAlign val="superscript"/>
        <sz val="6"/>
        <color rgb="FF4B5050"/>
        <rFont val="Arial"/>
        <family val="2"/>
      </rPr>
      <t>2</t>
    </r>
    <r>
      <rPr>
        <sz val="6"/>
        <color rgb="FF4B5050"/>
        <rFont val="Arial"/>
        <family val="2"/>
      </rPr>
      <t xml:space="preserve"> Community investment figures in relate to Pilgangoora or the Perth corporate office location.
</t>
    </r>
    <r>
      <rPr>
        <vertAlign val="superscript"/>
        <sz val="6"/>
        <color rgb="FF4B5050"/>
        <rFont val="Arial"/>
        <family val="2"/>
      </rPr>
      <t>3</t>
    </r>
    <r>
      <rPr>
        <sz val="6"/>
        <color rgb="FF4B5050"/>
        <rFont val="Arial"/>
        <family val="2"/>
      </rPr>
      <t xml:space="preserve"> FY24 community investment of $1.6M has been restated from the previously reported $1.4M to align with revised measurement methodologies and definitions. The restatement reflects the exclusion of GST, enhancing consistency with GRI 413-1 requirements.
</t>
    </r>
  </si>
  <si>
    <r>
      <t>Breakdown of state and local procurement spend</t>
    </r>
    <r>
      <rPr>
        <sz val="11"/>
        <color rgb="FF4B5050"/>
        <rFont val="Arial"/>
        <family val="2"/>
      </rPr>
      <t xml:space="preserve"> (AUD)</t>
    </r>
    <r>
      <rPr>
        <b/>
        <sz val="11"/>
        <color rgb="FF4B5050"/>
        <rFont val="Arial"/>
        <family val="2"/>
      </rPr>
      <t xml:space="preserve"> </t>
    </r>
    <r>
      <rPr>
        <sz val="11"/>
        <color rgb="FF4B5050"/>
        <rFont val="Arial"/>
        <family val="2"/>
      </rPr>
      <t>(GRI 204-1)</t>
    </r>
  </si>
  <si>
    <t xml:space="preserve">FY25 </t>
  </si>
  <si>
    <t>%</t>
  </si>
  <si>
    <t>Western Australia</t>
  </si>
  <si>
    <t xml:space="preserve">Victoria </t>
  </si>
  <si>
    <t xml:space="preserve">Tasmania </t>
  </si>
  <si>
    <t xml:space="preserve">South Australia </t>
  </si>
  <si>
    <t xml:space="preserve">Queensland </t>
  </si>
  <si>
    <t xml:space="preserve">Northern Territory </t>
  </si>
  <si>
    <t>New South Wales</t>
  </si>
  <si>
    <t xml:space="preserve">Australian Capital Territory </t>
  </si>
  <si>
    <t>Total Australian spend</t>
  </si>
  <si>
    <r>
      <rPr>
        <vertAlign val="superscript"/>
        <sz val="6"/>
        <color rgb="FF4B5050"/>
        <rFont val="Arial"/>
        <family val="2"/>
      </rPr>
      <t xml:space="preserve">1 </t>
    </r>
    <r>
      <rPr>
        <sz val="6"/>
        <color rgb="FF4B5050"/>
        <rFont val="Arial"/>
        <family val="2"/>
      </rPr>
      <t>Local procurement relates to businesses or vendors that operate and supply goods or services within Australia, with Western Australia spend considered as contributing supporting local employment.</t>
    </r>
  </si>
  <si>
    <t>Our stakeholders</t>
  </si>
  <si>
    <t xml:space="preserve">PLS Group engages with a diverse range of stakeholders through tailored and culturally appropriate processes. </t>
  </si>
  <si>
    <r>
      <t>Stakeholder group</t>
    </r>
    <r>
      <rPr>
        <b/>
        <vertAlign val="superscript"/>
        <sz val="12"/>
        <color rgb="FF4D4D4F"/>
        <rFont val="Arial"/>
        <family val="2"/>
      </rPr>
      <t>1</t>
    </r>
  </si>
  <si>
    <t>Why do we engage?</t>
  </si>
  <si>
    <t>Key engagement processes</t>
  </si>
  <si>
    <r>
      <t>Top areas of intererest</t>
    </r>
    <r>
      <rPr>
        <b/>
        <vertAlign val="superscript"/>
        <sz val="11"/>
        <color theme="1"/>
        <rFont val="Arial"/>
        <family val="2"/>
      </rPr>
      <t>2</t>
    </r>
  </si>
  <si>
    <t>Employees and contractors</t>
  </si>
  <si>
    <t>To foster a safe, inclusive and informed workplace culture, support retention and development and ensure alignment with company values and expectations.</t>
  </si>
  <si>
    <t xml:space="preserve">Internal communications strategy, formal and informal meetings, induction, focus groups, company-wide town hall, events, field leadership, communications on policies and expectations, correspondence, leader calls, videos, quarterly leader breakfasts with ELT, newsletters, Pilgangoora Village application, site notices, digital screens, intranet, grievance mechanisms and SMS for crisis/emergency response. </t>
  </si>
  <si>
    <t>Employee retention, development and inclusive culture</t>
  </si>
  <si>
    <t xml:space="preserve">Skills, training and career development  </t>
  </si>
  <si>
    <t>Economy, procurement and production</t>
  </si>
  <si>
    <t xml:space="preserve">Traditional Owners, Native Title Bodies </t>
  </si>
  <si>
    <t>To build respectful relationships, protect cultural heritage and create opportunities for collaboration and inclusion.</t>
  </si>
  <si>
    <t xml:space="preserve">Dedicated internal engagement roles, site and community visits, heritage engagement, cultural awareness training, prescribed body corporates, board meeting presentations, correspondence, phone calls, website, meetings and grievance mechanisms. </t>
  </si>
  <si>
    <t xml:space="preserve">Skills, training and recruitment </t>
  </si>
  <si>
    <t>Environment</t>
  </si>
  <si>
    <t>Quilombola communities</t>
  </si>
  <si>
    <t>To maintain transparency, foster trust and support community development and cultural preservation.</t>
  </si>
  <si>
    <t>Regular project updates, community meetings, phone calls, correspondence, site and      in-person community visits, conversation circles, heritage engagement, newsletters and a transparency channel.</t>
  </si>
  <si>
    <t>Cultural heritage</t>
  </si>
  <si>
    <t>Skills, training and recruitment</t>
  </si>
  <si>
    <t xml:space="preserve">Support and/or sponsorship of projects </t>
  </si>
  <si>
    <t>Landowners</t>
  </si>
  <si>
    <t>To ensure transparency, address concerns and maintain positive relationships with those directly impacted by operations.</t>
  </si>
  <si>
    <t xml:space="preserve">Regular project updates, newsletters, face-to-face meetings, phone calls, website and grievance mechanisms. </t>
  </si>
  <si>
    <t xml:space="preserve">Economy, procurement and production </t>
  </si>
  <si>
    <t xml:space="preserve">Climate change </t>
  </si>
  <si>
    <t xml:space="preserve">Community engagement, partnerships and programs </t>
  </si>
  <si>
    <t>Local and regional communities</t>
  </si>
  <si>
    <t>To promote shared value, build trust and support local development and wellbeing.</t>
  </si>
  <si>
    <t>Meetings, phone calls, correspondence, site and community visits, participation in community meetings, providing lectures and training on topics of interest to the communities, events, the Community Centre and Showroom in Salinas open six days a week, ASX announcements, events, website, media and grievance mechanisms.</t>
  </si>
  <si>
    <t xml:space="preserve">Engagement and participation  </t>
  </si>
  <si>
    <t>Support and/or sponsorship of projects</t>
  </si>
  <si>
    <t>Shareholders, potential investors and ESG rating agencies</t>
  </si>
  <si>
    <t>To provide transparency, build investor confidence and communicate strategic direction and sustainability performance.</t>
  </si>
  <si>
    <t>ASX announcements, annual report disclosing sustainability performance, financial reporting, shareholder meetings, investor calls, roadshows, phone calls, website, meetings, hosting site visits, shareholder subscriber emails, media and correspondence.</t>
  </si>
  <si>
    <t>Future production curve and current production.</t>
  </si>
  <si>
    <t>Diversity, equity and inclusion</t>
  </si>
  <si>
    <t>Strategic partnerships and programs</t>
  </si>
  <si>
    <t>Cybersecurity</t>
  </si>
  <si>
    <t>Climate change</t>
  </si>
  <si>
    <t>Responsible value chain</t>
  </si>
  <si>
    <t>Biodiversity and water</t>
  </si>
  <si>
    <t>Business partners and customers</t>
  </si>
  <si>
    <t>To ensure strong relationships that support mutual success and long-term collaboration.</t>
  </si>
  <si>
    <t>Online meetings, face-to-face meetings, emails, site visits, audio visual technology and content, translated and interpreted written and spoken content, grievance mechanisms, dedicated internal roles and questionnaires.</t>
  </si>
  <si>
    <t>Reliability and predictability in the supply of products and pricing formation.</t>
  </si>
  <si>
    <t>Strategic partners and programs</t>
  </si>
  <si>
    <t xml:space="preserve">Health, safety and wellbeing </t>
  </si>
  <si>
    <t>Suppliers</t>
  </si>
  <si>
    <t>To ensure ethical sourcing, compliance and alignment with sustainability and human rights standards.</t>
  </si>
  <si>
    <t>Online meetings, email, grievance mechanisms and procedure, induction materials,                pre-tender and self-assessment questionnaires and surveys.</t>
  </si>
  <si>
    <t>Government officials, organisations and regulators</t>
  </si>
  <si>
    <t>To meet regulatory obligations, contribute to policy development and maintain constructive relationships.</t>
  </si>
  <si>
    <t>Regulatory reporting, face-to-face meetings, dedicated internal roles, formalised consultation frameworks, leader discussions, media engagement and ASX releases.</t>
  </si>
  <si>
    <t xml:space="preserve">Business ethics and transparency </t>
  </si>
  <si>
    <r>
      <t xml:space="preserve">Industry associations </t>
    </r>
    <r>
      <rPr>
        <b/>
        <sz val="8"/>
        <color theme="2" tint="-0.749992370372631"/>
        <rFont val="Arial"/>
        <family val="2"/>
        <scheme val="minor"/>
      </rPr>
      <t>and memberships</t>
    </r>
  </si>
  <si>
    <t>To collaborate on shared challenges, influence policy and advance responsible industry practices.</t>
  </si>
  <si>
    <t>Online meetings, face-to-face meetings, focus group discussions, working groups, phone calls, grievance mechanisms, media engagement and ASX releases.</t>
  </si>
  <si>
    <t>Opportunities for the industry, developing responsible supply chains</t>
  </si>
  <si>
    <t xml:space="preserve">Strategic partners and programs </t>
  </si>
  <si>
    <t xml:space="preserve">Government reform and industry issues </t>
  </si>
  <si>
    <t>Diversity, inclusion and wellbeing</t>
  </si>
  <si>
    <t>Protection of human rights</t>
  </si>
  <si>
    <t>Collaboration opportunity for organisations within the lithium industry</t>
  </si>
  <si>
    <t>Financial institutions</t>
  </si>
  <si>
    <t>To maintain trust, meet compliance expectations, and support financing and investment decisions.</t>
  </si>
  <si>
    <t>Meetings, phone calls, correspondence, site visits, website and media.</t>
  </si>
  <si>
    <t>Peers, media and academia</t>
  </si>
  <si>
    <t>To share knowledge, build reputation and contribute to thought leadership and innovation.</t>
  </si>
  <si>
    <t>Peer working groups, conferences, market analysis, dedicated internal roles, media engagement, in-person events, academia support, ASX and other press releases.</t>
  </si>
  <si>
    <t>Research and development opportunities</t>
  </si>
  <si>
    <t>Stakeholder engagement</t>
  </si>
  <si>
    <t xml:space="preserve">General public </t>
  </si>
  <si>
    <t>To maintain transparency, build trust and communicate company values and performance.</t>
  </si>
  <si>
    <t>Website, ASX announcements, media, advertising and public notices, sponsorship and event presentations.</t>
  </si>
  <si>
    <r>
      <rPr>
        <vertAlign val="superscript"/>
        <sz val="6"/>
        <color rgb="FF4B5050"/>
        <rFont val="Arial"/>
        <family val="2"/>
        <scheme val="minor"/>
      </rPr>
      <t xml:space="preserve">1 </t>
    </r>
    <r>
      <rPr>
        <sz val="6"/>
        <color rgb="FF4B5050"/>
        <rFont val="Arial"/>
        <family val="2"/>
        <scheme val="minor"/>
      </rPr>
      <t xml:space="preserve">List is not in order of importance.
</t>
    </r>
    <r>
      <rPr>
        <vertAlign val="superscript"/>
        <sz val="6"/>
        <color rgb="FF4B5050"/>
        <rFont val="Arial"/>
        <family val="2"/>
        <scheme val="minor"/>
      </rPr>
      <t>2</t>
    </r>
    <r>
      <rPr>
        <sz val="6"/>
        <color rgb="FF4B5050"/>
        <rFont val="Arial"/>
        <family val="2"/>
        <scheme val="minor"/>
      </rPr>
      <t xml:space="preserve"> All top areas of interest identified across engagement activities closely align with PLS' material topics.
 </t>
    </r>
  </si>
  <si>
    <t>Stakeholder engagement principles</t>
  </si>
  <si>
    <t>PLS has established six stakeholder engagement principles that shape our approach, to ensure stakeholder engagement is both appropriate and effective.</t>
  </si>
  <si>
    <t>Material topics</t>
  </si>
  <si>
    <t>Technology and innovation</t>
  </si>
  <si>
    <r>
      <t>Refer to Annual Report page</t>
    </r>
    <r>
      <rPr>
        <sz val="8"/>
        <color theme="1"/>
        <rFont val="Arial"/>
        <family val="2"/>
      </rPr>
      <t xml:space="preserve"> 82-83</t>
    </r>
  </si>
  <si>
    <t>Pursuing a resilient pathway to net zero, committed to powering a sustainable energy future.</t>
  </si>
  <si>
    <r>
      <t>Energy consumption</t>
    </r>
    <r>
      <rPr>
        <sz val="11"/>
        <color rgb="FF4B5050"/>
        <rFont val="Arial"/>
        <family val="2"/>
      </rPr>
      <t xml:space="preserve"> </t>
    </r>
    <r>
      <rPr>
        <b/>
        <sz val="11"/>
        <color rgb="FF4B5050"/>
        <rFont val="Arial"/>
        <family val="2"/>
      </rPr>
      <t xml:space="preserve">(GJ) </t>
    </r>
    <r>
      <rPr>
        <sz val="11"/>
        <color rgb="FF4B5050"/>
        <rFont val="Arial"/>
        <family val="2"/>
      </rPr>
      <t>(GRI 302-1, SASB EM-MM-130a.1)</t>
    </r>
  </si>
  <si>
    <t xml:space="preserve">Non-renewable energy </t>
  </si>
  <si>
    <t>Diesel</t>
  </si>
  <si>
    <t>LNG</t>
  </si>
  <si>
    <r>
      <t>Other</t>
    </r>
    <r>
      <rPr>
        <vertAlign val="superscript"/>
        <sz val="8"/>
        <color rgb="FF4B5050"/>
        <rFont val="Arial"/>
        <family val="2"/>
      </rPr>
      <t>1</t>
    </r>
  </si>
  <si>
    <t>Renewable energy</t>
  </si>
  <si>
    <t>Solar</t>
  </si>
  <si>
    <t xml:space="preserve">Electricity from grid </t>
  </si>
  <si>
    <t xml:space="preserve">Total energy consumed </t>
  </si>
  <si>
    <t>Percentage grid electricity</t>
  </si>
  <si>
    <t>Percentage renewable</t>
  </si>
  <si>
    <r>
      <rPr>
        <vertAlign val="superscript"/>
        <sz val="6"/>
        <color rgb="FF4B5050"/>
        <rFont val="Arial"/>
        <family val="2"/>
      </rPr>
      <t>1</t>
    </r>
    <r>
      <rPr>
        <sz val="6"/>
        <color rgb="FF4B5050"/>
        <rFont val="Arial"/>
        <family val="2"/>
      </rPr>
      <t xml:space="preserve">Sources include LPG combusted, lubricating oil used, grease used as lubricant, acetylene combusted and non-lubricant fluid oils.
</t>
    </r>
  </si>
  <si>
    <r>
      <t>Greenhouse gas emissions</t>
    </r>
    <r>
      <rPr>
        <b/>
        <vertAlign val="superscript"/>
        <sz val="11"/>
        <color rgb="FF4B5050"/>
        <rFont val="Arial"/>
        <family val="2"/>
      </rPr>
      <t>1</t>
    </r>
    <r>
      <rPr>
        <b/>
        <sz val="11"/>
        <color rgb="FF4B5050"/>
        <rFont val="Arial"/>
        <family val="2"/>
      </rPr>
      <t xml:space="preserve"> (tCO</t>
    </r>
    <r>
      <rPr>
        <b/>
        <vertAlign val="subscript"/>
        <sz val="11"/>
        <color rgb="FF4B5050"/>
        <rFont val="Arial"/>
        <family val="2"/>
      </rPr>
      <t>2</t>
    </r>
    <r>
      <rPr>
        <b/>
        <sz val="11"/>
        <color rgb="FF4B5050"/>
        <rFont val="Arial"/>
        <family val="2"/>
      </rPr>
      <t>-e)</t>
    </r>
    <r>
      <rPr>
        <sz val="11"/>
        <color rgb="FF4B5050"/>
        <rFont val="Arial"/>
        <family val="2"/>
      </rPr>
      <t xml:space="preserve"> (GRI 305-1 &amp; 305-2, SASB EM-MM-110a.1)</t>
    </r>
  </si>
  <si>
    <r>
      <t>FY23</t>
    </r>
    <r>
      <rPr>
        <b/>
        <vertAlign val="superscript"/>
        <sz val="11"/>
        <color rgb="FF4D4D4F"/>
        <rFont val="Arial"/>
        <family val="2"/>
      </rPr>
      <t xml:space="preserve"> </t>
    </r>
  </si>
  <si>
    <r>
      <t>FY22</t>
    </r>
    <r>
      <rPr>
        <b/>
        <vertAlign val="superscript"/>
        <sz val="11"/>
        <color rgb="FF4D4D4F"/>
        <rFont val="Arial"/>
        <family val="2"/>
      </rPr>
      <t xml:space="preserve"> </t>
    </r>
  </si>
  <si>
    <t>Scope 1</t>
  </si>
  <si>
    <t xml:space="preserve">Scope 2 </t>
  </si>
  <si>
    <t xml:space="preserve">Total Scope 1 and 2 </t>
  </si>
  <si>
    <r>
      <rPr>
        <vertAlign val="superscript"/>
        <sz val="6"/>
        <color rgb="FF4B5050"/>
        <rFont val="Arial"/>
        <family val="2"/>
      </rPr>
      <t xml:space="preserve">1 </t>
    </r>
    <r>
      <rPr>
        <sz val="6"/>
        <color rgb="FF4B5050"/>
        <rFont val="Arial"/>
        <family val="2"/>
      </rPr>
      <t xml:space="preserve">Reported FY25 GHG emissions, was subject to limited assurance by KPMG, refer to PLS Annual Report 2025 page 93-95 for further information. </t>
    </r>
  </si>
  <si>
    <r>
      <t xml:space="preserve">Global climate scenario summaries </t>
    </r>
    <r>
      <rPr>
        <sz val="11"/>
        <color rgb="FF4D4D4F"/>
        <rFont val="Arial"/>
        <family val="2"/>
      </rPr>
      <t>(GRI 14.2.3)</t>
    </r>
  </si>
  <si>
    <t>Scenarios are not predictions, meaning that assessing a single scenario does not fully prepare the business for plausible futures. Time horizons assessed for each of the three climate scenarios: Recent Past (physical: average over 1995 to 2014); 2030 as the short term timeframe; 2040 as the medium term timeframe; and 2050 as the long term timeframe.</t>
  </si>
  <si>
    <t>Limited climate action</t>
  </si>
  <si>
    <t xml:space="preserve"> (SSP5-8.5 | ~4.4°C [3.3–5.7°C]) characterised by continued reliance on fossil fuels and minimal policy intervention. This scenario projects severe and irreversible impacts on ecosystems, communities and economies due to high emissions and limited adaptation. </t>
  </si>
  <si>
    <t>Current targets and pledges</t>
  </si>
  <si>
    <t xml:space="preserve"> (SSP2-4.5 | ~2.7°C [2.1–3.5°C]) reflects emissions trajectories based on existing national policies and announced commitments. While progress is made, these actions fall short of meeting Paris Agreement goals, representing a moderate transition scenario.</t>
  </si>
  <si>
    <t xml:space="preserve">Aggressive mitigation </t>
  </si>
  <si>
    <t>(SSP1-2.6 | ~1.8°C [1.3–2.4°C]) assumes strong global collaboration and rapid decarbonisation efforts, consistent with limiting warming to below 2°C by 2100 applied to physical risks. This scenario incorporated climate transition pathways aligned with a 1.5°C world, reflecting ambitious climate action and planning. The 1.8°C warming level was selected due to its more complete dataset for physical risk modelling, while still capturing the risks and opportunities consistent with a 1.5°C scenario with no material difference in risk assessment outcomes, strategic responses, or opportunity identification.</t>
  </si>
  <si>
    <t>Risk Driver</t>
  </si>
  <si>
    <t>Risk(s)</t>
  </si>
  <si>
    <t>Scenario/ context</t>
  </si>
  <si>
    <t>Adaptation and mitigation</t>
  </si>
  <si>
    <t>Time horizon</t>
  </si>
  <si>
    <t xml:space="preserve">Physical </t>
  </si>
  <si>
    <t>Weather patterns- rising temperature and drought  </t>
  </si>
  <si>
    <t>Water supply and quality risks from heat, drought, and infrastructure resilience</t>
  </si>
  <si>
    <t xml:space="preserve">Increasing heat and prolonged droughts, combined with reduced groundwater yields, infrastructure reliability issues, and limited redundancy, pose risks to both safe drinking water and long-term operational water supply. These challenges may lead to worker health impacts, reduced operational productivity, water-intensive material restrictions, regulatory breaches, and legal or compliance issues.  </t>
  </si>
  <si>
    <t xml:space="preserve">•	Water management and supply action plan 
•	Collaborating with peer organisations to enhance responsible water use </t>
  </si>
  <si>
    <t xml:space="preserve">Medium to Long-Term (2040-2050) </t>
  </si>
  <si>
    <t>Increasing risk of extreme rain, flooding, cyclones, storm surges  </t>
  </si>
  <si>
    <t xml:space="preserve">More frequent and intense cyclones accompanied by stronger storm surges </t>
  </si>
  <si>
    <t xml:space="preserve">The increased intensity of cyclones and storm surges under future climate scenarios poses significant risks to infrastructure, operations, and safety at PLS operations, Port Hedland, and surrounding areas. These risks include damage to infrastructure, disruptions to supply chains, flooding events, and potential harm to local ecosystems. </t>
  </si>
  <si>
    <t>•	Enhancing meteorological monitoring and early warning systems
•	Emergency response and management plans 
•	Climate-resilient infrastructure design standards
•	Strategic asset protection and fast recovery capabilities</t>
  </si>
  <si>
    <t xml:space="preserve">Short to Long-Term (2030-2050) </t>
  </si>
  <si>
    <t>Weather patterns-rising temperature and heat waves  </t>
  </si>
  <si>
    <t xml:space="preserve">Increase in daily temperature including frequency and duration of heatwaves </t>
  </si>
  <si>
    <t xml:space="preserve">The annual temperature in the Pilbara is projected to increase gradually over time, reaching a maximum increase of 1.7°C by 2050 under Limited climate action, leading to increased frequency and intensity of heatwaves. This poses risks such as disruption of operations due to heat-related equipment failures, negative impacts on worker health, including a higher risk of heat stroke, and productivity, and increased maintenance requirements.  </t>
  </si>
  <si>
    <t>•	Heat management strategies and worker safety programs 
•	Adoption of heat-resistant technologies and practices for plant and mine infrastructure
•	Flexible operational scheduling and remote monitoring capabilities</t>
  </si>
  <si>
    <t xml:space="preserve">Long-term (2050)  </t>
  </si>
  <si>
    <t xml:space="preserve">Transitional </t>
  </si>
  <si>
    <t xml:space="preserve">Regulatory compliance  </t>
  </si>
  <si>
    <t xml:space="preserve">Failure to achieve facility-specific targets and accurate reporting </t>
  </si>
  <si>
    <t xml:space="preserve">•	Monthly emissions monitoring and functional performance reviews
•	Regulatory compliance monitoring
•	Decarbonisation strategy and abatement planning </t>
  </si>
  <si>
    <t xml:space="preserve">Short to Medium-term (2030-2040) </t>
  </si>
  <si>
    <t xml:space="preserve">Changing consumer preferences </t>
  </si>
  <si>
    <t xml:space="preserve">Growing demand for ESG credentials and raw material traceability </t>
  </si>
  <si>
    <t xml:space="preserve">PLS is increasingly expected to comply with responsible sourcing standards, including participation in audits and adoption of supply chain due diligence policies, regardless of ore origin. These requirements may influence customer decisions, affecting sales and reputation.  In parallel, market transition risks are rising due to shifting demand for sustainably sourced lithium, evolving emissions regulations, and embedded GHG costs from suppliers. These trends could lead to increased operational costs, reduced market share, and reputational impacts. </t>
  </si>
  <si>
    <t>•	ESG performance measurement and third-party verification programs
•	Product lifecycle carbon footprint assessment 
•	Customer engagement and responsible product development</t>
  </si>
  <si>
    <t xml:space="preserve">Carbon pricing  </t>
  </si>
  <si>
    <t xml:space="preserve">Significant rises in GHG emissions costs </t>
  </si>
  <si>
    <t xml:space="preserve">As global climate policies tighten, carbon pricing (e.g. taxes, trading schemes) is increasing production costs for emissions-intensive sectors. PLS may face rising costs from future Australian pricing, existing international schemes, and pass-through tariffs from suppliers. Mechanisms like the Safeguard Mechanism and ACCU pricing are key considerations.  </t>
  </si>
  <si>
    <t>•	Carbon pricing climate scenario analysis and financial planning integration 
•	Internal Carbon Pricing (ICP)
•	Carbon offset and abatement projects development policy</t>
  </si>
  <si>
    <t xml:space="preserve">Low-carbon technology  </t>
  </si>
  <si>
    <t xml:space="preserve">Limited access to critical decarbonisation technologies </t>
  </si>
  <si>
    <t>The company faces risks from delayed adoption of renewable technologies and limited access to enabling innovations, which may hinder alignment with decarbonisation timelines.</t>
  </si>
  <si>
    <t>•	HME Strategy Investment
•	Innovation pipeline development and pilot project programs</t>
  </si>
  <si>
    <t xml:space="preserve">Reputation </t>
  </si>
  <si>
    <t xml:space="preserve">Not achieving material public sustainability commitments/ misleading environmental claims  </t>
  </si>
  <si>
    <t xml:space="preserve">PLS is committed to transparent annual sustainability reporting, aligned with evolving regulations and stakeholder expectations. With increasing requirements to report data with inherent higher levels of uncertainty, in conjunction with greater scrutiny from regulators, investors, and communities, and enforcement by the ACCC and ASIC against greenwashing/ bluewashing, PLS must ensure all sustainability communications are accurate, consistent, and free from misleading claims to mitigate legal and reputational risks. </t>
  </si>
  <si>
    <t>•	Third-party assurance and verification disclosure management processes
•	Stakeholder engagement and transparent communication strategy</t>
  </si>
  <si>
    <t>Opportunity type</t>
  </si>
  <si>
    <t xml:space="preserve">Description </t>
  </si>
  <si>
    <t xml:space="preserve">Clean energy transition 
</t>
  </si>
  <si>
    <t>A significant market opportunity exists for PLS to support the energy transition through the ongoing and expanded production of lithium and the supply of battery materials.</t>
  </si>
  <si>
    <t xml:space="preserve">Investment in low-emissions technologies
</t>
  </si>
  <si>
    <t>By deploying low-emission technologies, especially for HMEs, PLS can reduce its carbon footprint, enhance operational sustainability, and align with its medium and long-term climate goals.</t>
  </si>
  <si>
    <t>Short to Medium-term (2030-2040)</t>
  </si>
  <si>
    <t xml:space="preserve">Net zero ambition
</t>
  </si>
  <si>
    <t xml:space="preserve">PLS’ ambition to achieve net-zero Scope 1 and 2 emissions by decade commencing 2040 enhances operational efficiency, delivers long-term cost benefits, and reinforces its ESG leadership position. </t>
  </si>
  <si>
    <t>Climate-aligned growth   </t>
  </si>
  <si>
    <t>PLS’ approach to acquisitions and expansions, focused on transition-aligned commodities, positions PLS to benefit from structural shifts in global energy systems.</t>
  </si>
  <si>
    <t xml:space="preserve">Biodiversity, ecosystems and land use </t>
  </si>
  <si>
    <t>Enhancing, protecting and rehabilitating the biodiversity and ecological value of ecosystems wherever we operate.</t>
  </si>
  <si>
    <r>
      <t>Number of major environmental incidents</t>
    </r>
    <r>
      <rPr>
        <vertAlign val="superscript"/>
        <sz val="8"/>
        <color rgb="FF4B5050"/>
        <rFont val="Arial"/>
        <family val="2"/>
      </rPr>
      <t>1</t>
    </r>
  </si>
  <si>
    <r>
      <t xml:space="preserve">1 </t>
    </r>
    <r>
      <rPr>
        <sz val="6"/>
        <color rgb="FF4B5050"/>
        <rFont val="Arial"/>
        <family val="2"/>
        <scheme val="minor"/>
      </rPr>
      <t>PLS defines major incident as an event from PLS operations that has a major consequence, defined as having a serious long-term effect and/or significant impact on how PLS would operate in the future, including .</t>
    </r>
  </si>
  <si>
    <r>
      <t xml:space="preserve">Biodiversity impacts management </t>
    </r>
    <r>
      <rPr>
        <sz val="11"/>
        <color rgb="FF4D4D4F"/>
        <rFont val="Arial"/>
        <family val="2"/>
      </rPr>
      <t>(GRI 101-2)</t>
    </r>
  </si>
  <si>
    <r>
      <t>Percentage of operations with biodiversity management plans</t>
    </r>
    <r>
      <rPr>
        <vertAlign val="superscript"/>
        <sz val="8"/>
        <color rgb="FF4B5050"/>
        <rFont val="Arial"/>
        <family val="2"/>
      </rPr>
      <t>1</t>
    </r>
  </si>
  <si>
    <r>
      <rPr>
        <vertAlign val="superscript"/>
        <sz val="6"/>
        <color rgb="FF4B5050"/>
        <rFont val="Arial"/>
        <family val="2"/>
      </rPr>
      <t xml:space="preserve">1 </t>
    </r>
    <r>
      <rPr>
        <sz val="6"/>
        <color rgb="FF4B5050"/>
        <rFont val="Arial"/>
        <family val="2"/>
      </rPr>
      <t xml:space="preserve">As of FY25, a formal biodiversity management plan has not yet been established for the Colina Project. This is due to the project’s early-stage development status following its acquisition in February 2025. </t>
    </r>
  </si>
  <si>
    <r>
      <t xml:space="preserve">Land disturbed in hectares </t>
    </r>
    <r>
      <rPr>
        <sz val="11"/>
        <color rgb="FF4D4D4F"/>
        <rFont val="Arial"/>
        <family val="2"/>
      </rPr>
      <t>(GRI 304-1, GRI 14.8.6)</t>
    </r>
  </si>
  <si>
    <t xml:space="preserve">Total land owned, leased or managed </t>
  </si>
  <si>
    <t xml:space="preserve">Total land disturbed and not yet rehabilitated </t>
  </si>
  <si>
    <t>Total land disturbed and rehabilitated</t>
  </si>
  <si>
    <t>Environmental awareness training</t>
  </si>
  <si>
    <r>
      <t>Total number of employees and contractors who undertook environmental awareness training</t>
    </r>
    <r>
      <rPr>
        <vertAlign val="superscript"/>
        <sz val="8"/>
        <color rgb="FF4B5050"/>
        <rFont val="Arial"/>
        <family val="2"/>
      </rPr>
      <t>1</t>
    </r>
  </si>
  <si>
    <r>
      <rPr>
        <vertAlign val="superscript"/>
        <sz val="6"/>
        <color rgb="FF4B5050"/>
        <rFont val="Arial"/>
        <family val="2"/>
      </rPr>
      <t>1</t>
    </r>
    <r>
      <rPr>
        <sz val="6"/>
        <color rgb="FF4B5050"/>
        <rFont val="Arial"/>
        <family val="2"/>
      </rPr>
      <t xml:space="preserve"> Land use clearing process, Land Access &amp; Approvals training was updated to an eLearning module called 'Induction - Environment' in FY25.</t>
    </r>
  </si>
  <si>
    <r>
      <t>IUCN Red List species and national conservation list species by operation</t>
    </r>
    <r>
      <rPr>
        <b/>
        <vertAlign val="superscript"/>
        <sz val="11"/>
        <color rgb="FF4D4D4F"/>
        <rFont val="Arial"/>
        <family val="2"/>
      </rPr>
      <t>1</t>
    </r>
    <r>
      <rPr>
        <b/>
        <sz val="11"/>
        <color rgb="FF4D4D4F"/>
        <rFont val="Arial"/>
        <family val="2"/>
      </rPr>
      <t xml:space="preserve"> 
</t>
    </r>
    <r>
      <rPr>
        <sz val="11"/>
        <color rgb="FF4D4D4F"/>
        <rFont val="Arial"/>
        <family val="2"/>
      </rPr>
      <t>(SASB EM-MM-160a.3)</t>
    </r>
  </si>
  <si>
    <t>Critically Endangered</t>
  </si>
  <si>
    <t>Endangered</t>
  </si>
  <si>
    <t>Vulnerable</t>
  </si>
  <si>
    <t>Near Threatened</t>
  </si>
  <si>
    <t>Least Concern</t>
  </si>
  <si>
    <t>Australia- Pilgangoora</t>
  </si>
  <si>
    <t>IUCN Red List species</t>
  </si>
  <si>
    <t>National conservation list species</t>
  </si>
  <si>
    <t>Brazil- Colina</t>
  </si>
  <si>
    <r>
      <t>National conservation list</t>
    </r>
    <r>
      <rPr>
        <sz val="8"/>
        <color rgb="FFFF0000"/>
        <rFont val="Arial"/>
        <family val="2"/>
      </rPr>
      <t xml:space="preserve"> </t>
    </r>
    <r>
      <rPr>
        <sz val="8"/>
        <color rgb="FF4B5050"/>
        <rFont val="Arial"/>
        <family val="2"/>
      </rPr>
      <t>species</t>
    </r>
  </si>
  <si>
    <r>
      <rPr>
        <vertAlign val="superscript"/>
        <sz val="6"/>
        <color rgb="FF4B5050"/>
        <rFont val="Arial"/>
        <family val="2"/>
      </rPr>
      <t xml:space="preserve">1 </t>
    </r>
    <r>
      <rPr>
        <sz val="6"/>
        <color rgb="FF4B5050"/>
        <rFont val="Arial"/>
        <family val="2"/>
      </rPr>
      <t xml:space="preserve">International Union for Conservation of Nature and national conservations list species are based on available results from flora and fauna surveys conducted by external subject matter experts between FY15 and FY25.  This approach does not include species with probable or potential presence based on habitat modelling or geographic overlays, reflecting only the current scope of verified data available to the Group. National conservation list species are reported in line with countries in which we operate. 
</t>
    </r>
  </si>
  <si>
    <t>Manage water resources in line with international best practices, while ensuring a sustainable supply and continuously enhance hydrogeological understanding, improve operational efficiency and maintain full regulatory compliance.</t>
  </si>
  <si>
    <r>
      <t xml:space="preserve">Water-related incidents </t>
    </r>
    <r>
      <rPr>
        <sz val="11"/>
        <color rgb="FF4D4D4F"/>
        <rFont val="Arial"/>
        <family val="2"/>
      </rPr>
      <t>(SASB EM-MM-140a.2)</t>
    </r>
  </si>
  <si>
    <r>
      <rPr>
        <sz val="8"/>
        <color rgb="FF4B5050"/>
        <rFont val="Arial"/>
        <family val="2"/>
      </rPr>
      <t>Number of major water-related incidents</t>
    </r>
    <r>
      <rPr>
        <vertAlign val="superscript"/>
        <sz val="8"/>
        <color rgb="FF4B5050"/>
        <rFont val="Arial"/>
        <family val="2"/>
      </rPr>
      <t>1</t>
    </r>
  </si>
  <si>
    <r>
      <rPr>
        <vertAlign val="superscript"/>
        <sz val="6"/>
        <color rgb="FF4B5050"/>
        <rFont val="Arial"/>
        <family val="2"/>
        <scheme val="minor"/>
      </rPr>
      <t xml:space="preserve">1 </t>
    </r>
    <r>
      <rPr>
        <sz val="6"/>
        <color rgb="FF4B5050"/>
        <rFont val="Arial"/>
        <family val="2"/>
        <scheme val="minor"/>
      </rPr>
      <t>PLS defines major incident as an event from PLS operations that has a major consequence, defined as having a serious long-term effect and/or significant impact on how PLS would operate in the future, including non-compliance associated with water quality permits, standards, and regulations</t>
    </r>
  </si>
  <si>
    <r>
      <t>Category 1</t>
    </r>
    <r>
      <rPr>
        <b/>
        <vertAlign val="superscript"/>
        <sz val="11"/>
        <color rgb="FF4D4D4F"/>
        <rFont val="Arial"/>
        <family val="2"/>
      </rPr>
      <t>1</t>
    </r>
  </si>
  <si>
    <r>
      <t>Category 2</t>
    </r>
    <r>
      <rPr>
        <b/>
        <vertAlign val="superscript"/>
        <sz val="11"/>
        <color rgb="FF4D4D4F"/>
        <rFont val="Arial"/>
        <family val="2"/>
      </rPr>
      <t>2</t>
    </r>
  </si>
  <si>
    <r>
      <t>Category 3</t>
    </r>
    <r>
      <rPr>
        <b/>
        <vertAlign val="superscript"/>
        <sz val="11"/>
        <color rgb="FF4D4D4F"/>
        <rFont val="Arial"/>
        <family val="2"/>
      </rPr>
      <t>3</t>
    </r>
  </si>
  <si>
    <r>
      <t>PLS Group</t>
    </r>
    <r>
      <rPr>
        <b/>
        <vertAlign val="superscript"/>
        <sz val="8"/>
        <color rgb="FF4B5050"/>
        <rFont val="Arial"/>
        <family val="2"/>
      </rPr>
      <t>1</t>
    </r>
  </si>
  <si>
    <t>Percentage in regions with High or Extremely High Baseline Water Stress</t>
  </si>
  <si>
    <r>
      <rPr>
        <vertAlign val="superscript"/>
        <sz val="6"/>
        <color rgb="FF4B5050"/>
        <rFont val="Arial"/>
        <family val="2"/>
        <scheme val="minor"/>
      </rPr>
      <t xml:space="preserve">1 </t>
    </r>
    <r>
      <rPr>
        <sz val="6"/>
        <color rgb="FF4B5050"/>
        <rFont val="Arial"/>
        <family val="2"/>
        <scheme val="minor"/>
      </rPr>
      <t>The Colina Project site is located in a region classified as low to medium water stress according to the World Resources Institute’s Aqueduct tool, as it is in development phase it has been excluded from the total percentage.</t>
    </r>
  </si>
  <si>
    <t>Managing and mitigating impacts of air emissions, including dust through monitoring, control technologies and mining practices wherever we operate.</t>
  </si>
  <si>
    <r>
      <t>Non-greenhouse gas emissions (t)</t>
    </r>
    <r>
      <rPr>
        <sz val="11"/>
        <color rgb="FF4D4D4F"/>
        <rFont val="Arial"/>
        <family val="2"/>
      </rPr>
      <t xml:space="preserve"> (GRI 305-7, SASB EM-MM-120a.1)</t>
    </r>
  </si>
  <si>
    <t xml:space="preserve">Sulphur oxides (SOx) </t>
  </si>
  <si>
    <t>Nitrogen oxides (NOx)  (excluding N2O)</t>
  </si>
  <si>
    <t>Volatile organic compounds (VOC)</t>
  </si>
  <si>
    <r>
      <t>Hazardous air pollutants (HAPs)</t>
    </r>
    <r>
      <rPr>
        <vertAlign val="superscript"/>
        <sz val="8"/>
        <color rgb="FF4B5050"/>
        <rFont val="Arial"/>
        <family val="2"/>
      </rPr>
      <t>1</t>
    </r>
  </si>
  <si>
    <t>Particulate matter (PM)</t>
  </si>
  <si>
    <t>Carbon monoxide (CO)</t>
  </si>
  <si>
    <r>
      <t>Mercury (Hg)</t>
    </r>
    <r>
      <rPr>
        <vertAlign val="superscript"/>
        <sz val="8"/>
        <color rgb="FF4B5050"/>
        <rFont val="Arial"/>
        <family val="2"/>
      </rPr>
      <t>2</t>
    </r>
  </si>
  <si>
    <t>&lt;0.00</t>
  </si>
  <si>
    <t>Lead (Pb)</t>
  </si>
  <si>
    <r>
      <t xml:space="preserve">1 </t>
    </r>
    <r>
      <rPr>
        <sz val="6"/>
        <color rgb="FF4D4D4F"/>
        <rFont val="Arial"/>
        <family val="2"/>
        <scheme val="minor"/>
      </rPr>
      <t xml:space="preserve">Air pollutants/toxics (Benzene, Formaldehyde (methyl aldehyde), Toluene (methylbenzene)  and Xylenes) that have the potential to cause serious harm to human health and/or the environment as listed by the National Environment Protection (Air Toxics) Measure made under subsection 14(1) of the National Environment Protection Council Act 1994. The FY24 HAPs total has been restated to include formaldehyde, previously reported value was 0.9 HAPs.
</t>
    </r>
    <r>
      <rPr>
        <vertAlign val="superscript"/>
        <sz val="6"/>
        <color rgb="FF4D4D4F"/>
        <rFont val="Arial"/>
        <family val="2"/>
        <scheme val="minor"/>
      </rPr>
      <t>2</t>
    </r>
    <r>
      <rPr>
        <sz val="6"/>
        <color rgb="FF4D4D4F"/>
        <rFont val="Arial"/>
        <family val="2"/>
        <scheme val="minor"/>
      </rPr>
      <t xml:space="preserve"> Mercury is reported as &lt;0.00t in the table due to rounding conventions. </t>
    </r>
  </si>
  <si>
    <t>Waste and tailings management</t>
  </si>
  <si>
    <t>Responsibly managing waste and hazardous materials, including management of tailings storage facilities.</t>
  </si>
  <si>
    <r>
      <t xml:space="preserve">Waste-related incidents </t>
    </r>
    <r>
      <rPr>
        <sz val="11"/>
        <color rgb="FF4D4D4F"/>
        <rFont val="Arial"/>
        <family val="2"/>
      </rPr>
      <t>(SASB EM-MM-150a.9, GRI 306-3, GRI 14.15.2)</t>
    </r>
  </si>
  <si>
    <r>
      <t>Number of significant incidents associated with hazardous materials and waste management</t>
    </r>
    <r>
      <rPr>
        <vertAlign val="superscript"/>
        <sz val="8"/>
        <color rgb="FF4B5050"/>
        <rFont val="Arial"/>
        <family val="2"/>
      </rPr>
      <t>1</t>
    </r>
  </si>
  <si>
    <r>
      <t>Number of recorded significant spills</t>
    </r>
    <r>
      <rPr>
        <vertAlign val="superscript"/>
        <sz val="8"/>
        <color rgb="FF4B5050"/>
        <rFont val="Arial"/>
        <family val="2"/>
      </rPr>
      <t>2</t>
    </r>
  </si>
  <si>
    <t>Volume of recorded significant spills (L)</t>
  </si>
  <si>
    <r>
      <rPr>
        <vertAlign val="superscript"/>
        <sz val="6"/>
        <color rgb="FF4D4D4F"/>
        <rFont val="Arial"/>
        <family val="2"/>
        <scheme val="minor"/>
      </rPr>
      <t xml:space="preserve">1  </t>
    </r>
    <r>
      <rPr>
        <sz val="6"/>
        <color rgb="FF4D4D4F"/>
        <rFont val="Arial"/>
        <family val="2"/>
        <scheme val="minor"/>
      </rPr>
      <t>PLS defines significant incident as an event from PLS operations that has a major consequence, defined as having a serious long-term effect and/or significant impact on how PLS would operate in the future.</t>
    </r>
    <r>
      <rPr>
        <vertAlign val="superscript"/>
        <sz val="6"/>
        <color rgb="FF4D4D4F"/>
        <rFont val="Arial"/>
        <family val="2"/>
        <scheme val="minor"/>
      </rPr>
      <t xml:space="preserve">
2 </t>
    </r>
    <r>
      <rPr>
        <sz val="6"/>
        <color rgb="FF4D4D4F"/>
        <rFont val="Arial"/>
        <family val="2"/>
        <scheme val="minor"/>
      </rPr>
      <t>PLS defines a significant spill as the accidental release of a hazardous material that has a major consequence, defined as having a serious long-term effect and/or significant impact on how PLS would operate in the future.</t>
    </r>
  </si>
  <si>
    <r>
      <t>Waste generated</t>
    </r>
    <r>
      <rPr>
        <sz val="11"/>
        <color rgb="FF4D4D4F"/>
        <rFont val="Arial"/>
        <family val="2"/>
      </rPr>
      <t xml:space="preserve"> </t>
    </r>
    <r>
      <rPr>
        <b/>
        <sz val="11"/>
        <color rgb="FF4D4D4F"/>
        <rFont val="Arial"/>
        <family val="2"/>
      </rPr>
      <t>(t)</t>
    </r>
    <r>
      <rPr>
        <sz val="11"/>
        <color rgb="FF4D4D4F"/>
        <rFont val="Arial"/>
        <family val="2"/>
      </rPr>
      <t xml:space="preserve"> (SASB EM-MM-150a.4-8, GRI 306-3, GRI 14.5.4)</t>
    </r>
  </si>
  <si>
    <t>Non-hazardous waste</t>
  </si>
  <si>
    <r>
      <t>Total weight of non-mineral waste generated</t>
    </r>
    <r>
      <rPr>
        <vertAlign val="superscript"/>
        <sz val="8"/>
        <color rgb="FF4B5050"/>
        <rFont val="Arial"/>
        <family val="2"/>
      </rPr>
      <t xml:space="preserve">1 </t>
    </r>
  </si>
  <si>
    <t xml:space="preserve">Total weight of tailings produced </t>
  </si>
  <si>
    <t xml:space="preserve">Total weight of waste rock generated </t>
  </si>
  <si>
    <t xml:space="preserve">Total weight of  non-hazardous waste generated </t>
  </si>
  <si>
    <t>Hazardous waste</t>
  </si>
  <si>
    <r>
      <t>Total weight of hazardous waste generated</t>
    </r>
    <r>
      <rPr>
        <vertAlign val="superscript"/>
        <sz val="8"/>
        <color rgb="FF4B5050"/>
        <rFont val="Arial"/>
        <family val="2"/>
      </rPr>
      <t xml:space="preserve">2 </t>
    </r>
  </si>
  <si>
    <t>Total waste</t>
  </si>
  <si>
    <t xml:space="preserve">Total weight of waste generated </t>
  </si>
  <si>
    <r>
      <rPr>
        <vertAlign val="superscript"/>
        <sz val="6"/>
        <color rgb="FF4D4D4F"/>
        <rFont val="Arial"/>
        <family val="2"/>
        <scheme val="minor"/>
      </rPr>
      <t xml:space="preserve">1 </t>
    </r>
    <r>
      <rPr>
        <sz val="6"/>
        <color rgb="FF4D4D4F"/>
        <rFont val="Arial"/>
        <family val="2"/>
        <scheme val="minor"/>
      </rPr>
      <t xml:space="preserve">Data provided by the third party PLS engages to collect non-mineral waste bins onsite and deliver to landfill onsite.
</t>
    </r>
    <r>
      <rPr>
        <vertAlign val="superscript"/>
        <sz val="6"/>
        <color rgb="FF4D4D4F"/>
        <rFont val="Arial"/>
        <family val="2"/>
        <scheme val="minor"/>
      </rPr>
      <t xml:space="preserve">2 </t>
    </r>
    <r>
      <rPr>
        <sz val="6"/>
        <color rgb="FF4D4D4F"/>
        <rFont val="Arial"/>
        <family val="2"/>
        <scheme val="minor"/>
      </rPr>
      <t>Data provided by the third party PLS engages to take hydrocarbon filters and oily water offsite.</t>
    </r>
  </si>
  <si>
    <r>
      <t>Waste diverted from disposal</t>
    </r>
    <r>
      <rPr>
        <sz val="11"/>
        <color rgb="FF4D4D4F"/>
        <rFont val="Arial"/>
        <family val="2"/>
      </rPr>
      <t xml:space="preserve"> </t>
    </r>
    <r>
      <rPr>
        <b/>
        <sz val="11"/>
        <color rgb="FF4D4D4F"/>
        <rFont val="Arial"/>
        <family val="2"/>
      </rPr>
      <t xml:space="preserve">(t) </t>
    </r>
    <r>
      <rPr>
        <sz val="11"/>
        <color rgb="FF4D4D4F"/>
        <rFont val="Arial"/>
        <family val="2"/>
      </rPr>
      <t>(GRI 306-4, GRI 14.5.5)</t>
    </r>
  </si>
  <si>
    <r>
      <t>Total weight preparation for reuse</t>
    </r>
    <r>
      <rPr>
        <vertAlign val="superscript"/>
        <sz val="8"/>
        <color rgb="FF4D4D4F"/>
        <rFont val="Arial"/>
        <family val="2"/>
      </rPr>
      <t xml:space="preserve">1 </t>
    </r>
  </si>
  <si>
    <r>
      <t>Total weight preparation for recycling</t>
    </r>
    <r>
      <rPr>
        <vertAlign val="superscript"/>
        <sz val="8"/>
        <color rgb="FF4D4D4F"/>
        <rFont val="Arial"/>
        <family val="2"/>
      </rPr>
      <t>2</t>
    </r>
    <r>
      <rPr>
        <sz val="8"/>
        <color rgb="FF4D4D4F"/>
        <rFont val="Arial"/>
        <family val="2"/>
      </rPr>
      <t xml:space="preserve"> </t>
    </r>
  </si>
  <si>
    <r>
      <t>Total weight preparation for other recovery options</t>
    </r>
    <r>
      <rPr>
        <vertAlign val="superscript"/>
        <sz val="8"/>
        <color rgb="FF4D4D4F"/>
        <rFont val="Arial"/>
        <family val="2"/>
      </rPr>
      <t>3</t>
    </r>
    <r>
      <rPr>
        <sz val="8"/>
        <color rgb="FF4D4D4F"/>
        <rFont val="Arial"/>
        <family val="2"/>
      </rPr>
      <t xml:space="preserve"> </t>
    </r>
  </si>
  <si>
    <t xml:space="preserve">Total weight of tailings diverted from disposal </t>
  </si>
  <si>
    <t xml:space="preserve">Total weight of waste rock diverted from disposal </t>
  </si>
  <si>
    <t>-</t>
  </si>
  <si>
    <r>
      <t>Total weight of hazardous waste recycled off site</t>
    </r>
    <r>
      <rPr>
        <vertAlign val="superscript"/>
        <sz val="8"/>
        <color rgb="FF4D4D4F"/>
        <rFont val="Arial"/>
        <family val="2"/>
      </rPr>
      <t>4</t>
    </r>
    <r>
      <rPr>
        <sz val="8"/>
        <color rgb="FF4D4D4F"/>
        <rFont val="Arial"/>
        <family val="2"/>
      </rPr>
      <t xml:space="preserve"> </t>
    </r>
  </si>
  <si>
    <t xml:space="preserve">Total weight of hazardous waste recycled on site </t>
  </si>
  <si>
    <r>
      <t>Total weight of waste diverted from disposal</t>
    </r>
    <r>
      <rPr>
        <vertAlign val="superscript"/>
        <sz val="8"/>
        <color rgb="FF4D4D4F"/>
        <rFont val="Arial"/>
        <family val="2"/>
      </rPr>
      <t>5</t>
    </r>
  </si>
  <si>
    <r>
      <rPr>
        <vertAlign val="superscript"/>
        <sz val="6"/>
        <color rgb="FF4B5050"/>
        <rFont val="Arial"/>
        <family val="2"/>
        <scheme val="minor"/>
      </rPr>
      <t xml:space="preserve">1 </t>
    </r>
    <r>
      <rPr>
        <sz val="6"/>
        <color rgb="FF4B5050"/>
        <rFont val="Arial"/>
        <family val="2"/>
        <scheme val="minor"/>
      </rPr>
      <t xml:space="preserve">Checking, cleaning, or repairing operations, by which products or components of products that have become waste are prepared to be put to use for the same purpose for which they were conceived.
</t>
    </r>
    <r>
      <rPr>
        <vertAlign val="superscript"/>
        <sz val="6"/>
        <color rgb="FF4B5050"/>
        <rFont val="Arial"/>
        <family val="2"/>
        <scheme val="minor"/>
      </rPr>
      <t xml:space="preserve">2 </t>
    </r>
    <r>
      <rPr>
        <sz val="6"/>
        <color rgb="FF4B5050"/>
        <rFont val="Arial"/>
        <family val="2"/>
        <scheme val="minor"/>
      </rPr>
      <t xml:space="preserve">Reprocessing of products or components of products that have become waste, to make new materials. PLS engages a third party to recycle heavy duty batteries and stainless steel.
</t>
    </r>
    <r>
      <rPr>
        <vertAlign val="superscript"/>
        <sz val="6"/>
        <color rgb="FF4B5050"/>
        <rFont val="Arial"/>
        <family val="2"/>
        <scheme val="minor"/>
      </rPr>
      <t xml:space="preserve">3 </t>
    </r>
    <r>
      <rPr>
        <sz val="6"/>
        <color rgb="FF4B5050"/>
        <rFont val="Arial"/>
        <family val="2"/>
        <scheme val="minor"/>
      </rPr>
      <t xml:space="preserve">Operation wherein products, components of products, or materials that have become waste are prepared to fulfill a purpose in place of new products, components, or materials that would otherwise have been used for that purpose. PLS recovers drill rods and donates them to the pastoral lease holder to construct stockyards, and recovers tyres to use for mining demarcation. We are actively working to include this information in future reporting periods.
</t>
    </r>
    <r>
      <rPr>
        <vertAlign val="superscript"/>
        <sz val="6"/>
        <color rgb="FF4B5050"/>
        <rFont val="Arial"/>
        <family val="2"/>
        <scheme val="minor"/>
      </rPr>
      <t xml:space="preserve">4 </t>
    </r>
    <r>
      <rPr>
        <sz val="6"/>
        <color rgb="FF4B5050"/>
        <rFont val="Arial"/>
        <family val="2"/>
        <scheme val="minor"/>
      </rPr>
      <t xml:space="preserve">PLS engages a third party to recycle oily water and waste oil offsite.
</t>
    </r>
    <r>
      <rPr>
        <vertAlign val="superscript"/>
        <sz val="6"/>
        <color rgb="FF4B5050"/>
        <rFont val="Arial"/>
        <family val="2"/>
        <scheme val="minor"/>
      </rPr>
      <t>5</t>
    </r>
    <r>
      <rPr>
        <sz val="6"/>
        <color rgb="FF4B5050"/>
        <rFont val="Arial"/>
        <family val="2"/>
        <scheme val="minor"/>
      </rPr>
      <t xml:space="preserve"> The significant increase in total weight of waste diverted from disposal is due to PLS reporting total weight of waste rock diverted from disposal for the first time in FY25.</t>
    </r>
  </si>
  <si>
    <t>Acid rock drainage (SASB EM-MM-160a.2)</t>
  </si>
  <si>
    <t>Percentage of mine sites where acid rock drainage is predicted to occur</t>
  </si>
  <si>
    <t>Percentage of mine sites where acid rock drainage is actively mitigated</t>
  </si>
  <si>
    <t>Percentage of mine sites where acid rock drainage is under treatment or remediation</t>
  </si>
  <si>
    <t>Responsibly managing waste and hazardous materials, including the safe management of tailings storage facilities.</t>
  </si>
  <si>
    <r>
      <t>PLS' operated facilities</t>
    </r>
    <r>
      <rPr>
        <b/>
        <vertAlign val="superscript"/>
        <sz val="11"/>
        <color rgb="FF4D4D4F"/>
        <rFont val="Arial"/>
        <family val="2"/>
      </rPr>
      <t>1</t>
    </r>
    <r>
      <rPr>
        <b/>
        <sz val="11"/>
        <color rgb="FF4D4D4F"/>
        <rFont val="Arial"/>
        <family val="2"/>
      </rPr>
      <t xml:space="preserve"> </t>
    </r>
  </si>
  <si>
    <t xml:space="preserve">Pilgan Tailings Storage Facility </t>
  </si>
  <si>
    <t xml:space="preserve">Ngungaju Tailings Storage Facility </t>
  </si>
  <si>
    <t>Tailings Dam Name/identifier</t>
  </si>
  <si>
    <t xml:space="preserve">Pilgan Tailings Management Facility (TMF) - L9056/2017/1 </t>
  </si>
  <si>
    <t>NLO Tailings Storage Facility (TSF)-L9036/2017/1</t>
  </si>
  <si>
    <t>Location</t>
  </si>
  <si>
    <t>Pilgangoora Operations, Western Australia</t>
  </si>
  <si>
    <t xml:space="preserve">Coordinates (GDA94 / MGA Zone 50) </t>
  </si>
  <si>
    <t>E 696,810 N 7,670,458</t>
  </si>
  <si>
    <t>E 696,018 N 7,668,859</t>
  </si>
  <si>
    <t xml:space="preserve">Ownership </t>
  </si>
  <si>
    <t>Pilgangoora Operations Pty Ltd </t>
  </si>
  <si>
    <t>Operator Company</t>
  </si>
  <si>
    <t>PLS</t>
  </si>
  <si>
    <t xml:space="preserve">Status </t>
  </si>
  <si>
    <t>Cell 1 Stage 3 is Active and Operating. Cell 2 Stage 3 has completed the construction.</t>
  </si>
  <si>
    <t>Care and Maintenance. Stage-5 construction has been completed.</t>
  </si>
  <si>
    <t>Date of initial operation</t>
  </si>
  <si>
    <t>July 2020 </t>
  </si>
  <si>
    <t>December 2019 </t>
  </si>
  <si>
    <t xml:space="preserve">Is the dam currently operated or closed as per currently approved design? </t>
  </si>
  <si>
    <t>Yes</t>
  </si>
  <si>
    <t xml:space="preserve">Construction method </t>
  </si>
  <si>
    <t>Downstream - Integrated Waste Landform (IWL) </t>
  </si>
  <si>
    <t>Current Maximum Height (m)</t>
  </si>
  <si>
    <t>Maximum permitted storage capacity (mt)</t>
  </si>
  <si>
    <t>Current Tailings Storage Impoundment Volume (mt)</t>
  </si>
  <si>
    <t>What is your hazard categorisation of this facility, based on consequence of failure?</t>
  </si>
  <si>
    <t>Very Low  / Category 1 / Low</t>
  </si>
  <si>
    <t>High B / Category 1 / High</t>
  </si>
  <si>
    <t xml:space="preserve">What guideline do you follow for the classification system? </t>
  </si>
  <si>
    <t>Australian National Committee on Large Dams (ANCOLD) / Department of Energy, Mines, Industry Regulation and Safety (DEMIRS) / GISTM</t>
  </si>
  <si>
    <t>Planned Tailings Storage Impoundment Volume in 5 years time. (mt)</t>
  </si>
  <si>
    <t>Most recent Independent Expert Review</t>
  </si>
  <si>
    <t>October 2024 </t>
  </si>
  <si>
    <t>August 2024 </t>
  </si>
  <si>
    <t>Material Findings</t>
  </si>
  <si>
    <t>The TSF is assessed as in a safe condition and does not present an immediate risk to the safety of personnel or ongoing operations. </t>
  </si>
  <si>
    <t>The TSF is in a safe and stable condition. The facility is being operated in accordance with the design intent and adheres to engineering best practices.</t>
  </si>
  <si>
    <t>Mitigation measures </t>
  </si>
  <si>
    <t>No material mitigation measures required.</t>
  </si>
  <si>
    <t xml:space="preserve">Do you have full and complete relevant engineering records including design, construction, operation, maintenance and/or closure. </t>
  </si>
  <si>
    <t>Site-specific EPRP</t>
  </si>
  <si>
    <t xml:space="preserve">An Emergency Management Plan specific for Pilgan TMF have been developed, maintained and updated regularly in annual basis. </t>
  </si>
  <si>
    <t>An Emergency Response Plan have been developed, maintained and updated regularly in annual basis. The EPRP for NLO TSF is integrated within the facility Operating Manual</t>
  </si>
  <si>
    <t xml:space="preserve">Has this facility, at any point in its history, failed to be confirmed or certified as stable, or experienced notable stability concerns, as identified by an independent engineer (even if later certified as stable by the same or a different firm). </t>
  </si>
  <si>
    <t>No</t>
  </si>
  <si>
    <t xml:space="preserve">Do you have internal/in house engineering specialist oversight of this facility? Or do you have external engineering support for this purpose? </t>
  </si>
  <si>
    <t>Both</t>
  </si>
  <si>
    <t xml:space="preserve">Has a formal analysis of the downstream impact on communities, ecosystems and critical infrastructure in the event of catastrophic failure been undertaken and to reflect final conditions? If so, when did this assessment take place? </t>
  </si>
  <si>
    <t>Yes, 2025</t>
  </si>
  <si>
    <t>Yes, 2022</t>
  </si>
  <si>
    <t>Is there a) a closure plan in place for this dam, and b) does it include long term monitoring?</t>
  </si>
  <si>
    <t>Yes, Yes</t>
  </si>
  <si>
    <t>Have you, or do you plan to assess your tailings facilities against the impact of more regular extreme weather events as a result of climate change, e.g. over the next two years?</t>
  </si>
  <si>
    <t xml:space="preserve">Any other relevant information and supporting documentation. </t>
  </si>
  <si>
    <r>
      <rPr>
        <vertAlign val="superscript"/>
        <sz val="6"/>
        <color rgb="FF4B5050"/>
        <rFont val="Arial"/>
        <family val="2"/>
        <scheme val="minor"/>
      </rPr>
      <t xml:space="preserve">1 </t>
    </r>
    <r>
      <rPr>
        <sz val="6"/>
        <color rgb="FF4B5050"/>
        <rFont val="Arial"/>
        <family val="2"/>
        <scheme val="minor"/>
      </rPr>
      <t xml:space="preserve">Construction of a third facility, known as TSF3 will be completed in FY26. Refer to 2025 Annual Report page </t>
    </r>
    <r>
      <rPr>
        <sz val="6"/>
        <color rgb="FFFF0000"/>
        <rFont val="Arial"/>
        <family val="2"/>
        <scheme val="minor"/>
      </rPr>
      <t>83</t>
    </r>
    <r>
      <rPr>
        <sz val="6"/>
        <color rgb="FF4B5050"/>
        <rFont val="Arial"/>
        <family val="2"/>
        <scheme val="minor"/>
      </rPr>
      <t xml:space="preserve"> for more information.</t>
    </r>
  </si>
  <si>
    <t xml:space="preserve">Material topics </t>
  </si>
  <si>
    <t>Geographical location of key supplier spend (Figure)</t>
  </si>
  <si>
    <t>Operating honestly and ethically, committing to maintain and enhance corporate governance and complying with our licence to operate.</t>
  </si>
  <si>
    <r>
      <t xml:space="preserve">Significant non-compliances and fines with applicable laws and regulations </t>
    </r>
    <r>
      <rPr>
        <sz val="11"/>
        <color rgb="FF4D4D4F"/>
        <rFont val="Arial"/>
        <family val="2"/>
      </rPr>
      <t xml:space="preserve">(GRI 2-27) </t>
    </r>
  </si>
  <si>
    <r>
      <t>Number of significant non-compliances</t>
    </r>
    <r>
      <rPr>
        <vertAlign val="superscript"/>
        <sz val="8"/>
        <color rgb="FF4B5050"/>
        <rFont val="Arial"/>
        <family val="2"/>
      </rPr>
      <t>1</t>
    </r>
  </si>
  <si>
    <t>Value of fines and prosecutions</t>
  </si>
  <si>
    <t>Number of non-monetary sanctions</t>
  </si>
  <si>
    <r>
      <rPr>
        <vertAlign val="superscript"/>
        <sz val="6"/>
        <color rgb="FF4B5050"/>
        <rFont val="Arial"/>
        <family val="2"/>
        <scheme val="minor"/>
      </rPr>
      <t>1</t>
    </r>
    <r>
      <rPr>
        <sz val="6"/>
        <color rgb="FF4B5050"/>
        <rFont val="Arial"/>
        <family val="2"/>
        <scheme val="minor"/>
      </rPr>
      <t xml:space="preserve"> In relation to health and safety, cyber security and the environment</t>
    </r>
  </si>
  <si>
    <t>Compliance with 
ASX principles and 
recommendations</t>
  </si>
  <si>
    <r>
      <t>Business ethics and transparency</t>
    </r>
    <r>
      <rPr>
        <b/>
        <vertAlign val="superscript"/>
        <sz val="11"/>
        <color rgb="FF4D4D4F"/>
        <rFont val="Arial"/>
        <family val="2"/>
      </rPr>
      <t>1</t>
    </r>
    <r>
      <rPr>
        <b/>
        <sz val="11"/>
        <color rgb="FF4D4D4F"/>
        <rFont val="Arial"/>
        <family val="2"/>
      </rPr>
      <t xml:space="preserve"> </t>
    </r>
    <r>
      <rPr>
        <sz val="11"/>
        <color rgb="FF4D4D4F"/>
        <rFont val="Arial"/>
        <family val="2"/>
      </rPr>
      <t>(SASB EM-MM-510a.2)</t>
    </r>
  </si>
  <si>
    <t>Production in countries that have the 20 lowest rankings in Transparency International’s Corruption Perception Index (t)</t>
  </si>
  <si>
    <r>
      <rPr>
        <vertAlign val="superscript"/>
        <sz val="6"/>
        <color rgb="FF4B5050"/>
        <rFont val="Arial"/>
        <family val="2"/>
      </rPr>
      <t xml:space="preserve">1 </t>
    </r>
    <r>
      <rPr>
        <sz val="6"/>
        <color rgb="FF4B5050"/>
        <rFont val="Arial"/>
        <family val="2"/>
      </rPr>
      <t>The Pilgangoora Operation is assessed for risk through supplier onboarding assessments and questionnaires</t>
    </r>
  </si>
  <si>
    <r>
      <t xml:space="preserve">Labour practices </t>
    </r>
    <r>
      <rPr>
        <sz val="11"/>
        <color rgb="FF4D4D4F"/>
        <rFont val="Arial"/>
        <family val="2"/>
      </rPr>
      <t>(SASB EM-MM-310a.1, EM-MM-310a.2, GRI 2-30, GRI 407-1)</t>
    </r>
  </si>
  <si>
    <r>
      <t>Total number of employees covered by collective bargaining agreements</t>
    </r>
    <r>
      <rPr>
        <vertAlign val="superscript"/>
        <sz val="8"/>
        <color rgb="FF4B5050"/>
        <rFont val="Arial"/>
        <family val="2"/>
      </rPr>
      <t>1 2</t>
    </r>
  </si>
  <si>
    <t xml:space="preserve">Number of strikes and lockouts </t>
  </si>
  <si>
    <t>Duration of strikes and lockouts (days)</t>
  </si>
  <si>
    <r>
      <rPr>
        <vertAlign val="superscript"/>
        <sz val="6"/>
        <color rgb="FF4B5050"/>
        <rFont val="Arial"/>
        <family val="2"/>
      </rPr>
      <t xml:space="preserve">1 </t>
    </r>
    <r>
      <rPr>
        <sz val="6"/>
        <color rgb="FF4B5050"/>
        <rFont val="Arial"/>
        <family val="2"/>
      </rPr>
      <t xml:space="preserve">Noting the total number of employees covered by collective bargaining agreements excludes contractors. 
</t>
    </r>
    <r>
      <rPr>
        <vertAlign val="superscript"/>
        <sz val="6"/>
        <color rgb="FF4B5050"/>
        <rFont val="Arial"/>
        <family val="2"/>
      </rPr>
      <t>2</t>
    </r>
    <r>
      <rPr>
        <sz val="6"/>
        <color rgb="FF4B5050"/>
        <rFont val="Arial"/>
        <family val="2"/>
      </rPr>
      <t xml:space="preserve"> Employees from PLS Brazil are members of Sindiextra (Mining Industry Trade Union of Minas Gerais).</t>
    </r>
  </si>
  <si>
    <t xml:space="preserve">Policy review </t>
  </si>
  <si>
    <r>
      <t>Anti-Bribery and Corruption Policy</t>
    </r>
    <r>
      <rPr>
        <vertAlign val="superscript"/>
        <sz val="8"/>
        <color rgb="FF4B5050"/>
        <rFont val="Arial"/>
        <family val="2"/>
      </rPr>
      <t>1</t>
    </r>
  </si>
  <si>
    <t>P</t>
  </si>
  <si>
    <r>
      <t>Climate Change Position Statement</t>
    </r>
    <r>
      <rPr>
        <vertAlign val="superscript"/>
        <sz val="8"/>
        <color rgb="FF4B5050"/>
        <rFont val="Arial"/>
        <family val="2"/>
      </rPr>
      <t xml:space="preserve"> 1</t>
    </r>
  </si>
  <si>
    <r>
      <t>Code of Conduct – updated to align with PLS new values</t>
    </r>
    <r>
      <rPr>
        <vertAlign val="superscript"/>
        <sz val="8"/>
        <color rgb="FF4B5050"/>
        <rFont val="Arial"/>
        <family val="2"/>
      </rPr>
      <t>1</t>
    </r>
  </si>
  <si>
    <r>
      <t>Compliance Policy</t>
    </r>
    <r>
      <rPr>
        <vertAlign val="superscript"/>
        <sz val="8"/>
        <color rgb="FF4B5050"/>
        <rFont val="Arial"/>
        <family val="2"/>
      </rPr>
      <t>1</t>
    </r>
  </si>
  <si>
    <r>
      <t>Community and Stakeholder Relations Policy</t>
    </r>
    <r>
      <rPr>
        <vertAlign val="superscript"/>
        <sz val="8"/>
        <color rgb="FF4B5050"/>
        <rFont val="Arial"/>
        <family val="2"/>
      </rPr>
      <t>1</t>
    </r>
  </si>
  <si>
    <t>Confidentiality and Conflict of Interest Protocols</t>
  </si>
  <si>
    <r>
      <t>Continuous Disclosure Policy</t>
    </r>
    <r>
      <rPr>
        <vertAlign val="superscript"/>
        <sz val="8"/>
        <color rgb="FF4B5050"/>
        <rFont val="Arial"/>
        <family val="2"/>
      </rPr>
      <t>1</t>
    </r>
  </si>
  <si>
    <r>
      <t>Environment Policy</t>
    </r>
    <r>
      <rPr>
        <vertAlign val="superscript"/>
        <sz val="8"/>
        <color rgb="FF4B5050"/>
        <rFont val="Arial"/>
        <family val="2"/>
      </rPr>
      <t>1</t>
    </r>
  </si>
  <si>
    <r>
      <t>First Nations Engagement Policy</t>
    </r>
    <r>
      <rPr>
        <vertAlign val="superscript"/>
        <sz val="8"/>
        <color rgb="FF4B5050"/>
        <rFont val="Arial"/>
        <family val="2"/>
      </rPr>
      <t>2</t>
    </r>
  </si>
  <si>
    <r>
      <t>Health and Safety Policy</t>
    </r>
    <r>
      <rPr>
        <vertAlign val="superscript"/>
        <sz val="8"/>
        <color rgb="FF4B5050"/>
        <rFont val="Arial"/>
        <family val="2"/>
      </rPr>
      <t>1</t>
    </r>
  </si>
  <si>
    <r>
      <t>Human Rights Policy</t>
    </r>
    <r>
      <rPr>
        <vertAlign val="superscript"/>
        <sz val="8"/>
        <color rgb="FF4B5050"/>
        <rFont val="Arial"/>
        <family val="2"/>
      </rPr>
      <t>1</t>
    </r>
  </si>
  <si>
    <r>
      <t>Inclusion and Diversity Policy</t>
    </r>
    <r>
      <rPr>
        <vertAlign val="superscript"/>
        <sz val="8"/>
        <color rgb="FF4B5050"/>
        <rFont val="Arial"/>
        <family val="2"/>
      </rPr>
      <t>1</t>
    </r>
  </si>
  <si>
    <t>Minimum Holding Condition Policy</t>
  </si>
  <si>
    <r>
      <t>Privacy Policy</t>
    </r>
    <r>
      <rPr>
        <vertAlign val="superscript"/>
        <sz val="8"/>
        <color rgb="FF4B5050"/>
        <rFont val="Arial"/>
        <family val="2"/>
      </rPr>
      <t>1</t>
    </r>
  </si>
  <si>
    <r>
      <t>Responsible Production and Sourcing Policy</t>
    </r>
    <r>
      <rPr>
        <vertAlign val="superscript"/>
        <sz val="8"/>
        <color rgb="FF4B5050"/>
        <rFont val="Arial"/>
        <family val="2"/>
      </rPr>
      <t>1</t>
    </r>
  </si>
  <si>
    <r>
      <t>Risk Management Policy</t>
    </r>
    <r>
      <rPr>
        <vertAlign val="superscript"/>
        <sz val="8"/>
        <color rgb="FF4B5050"/>
        <rFont val="Arial"/>
        <family val="2"/>
      </rPr>
      <t>1</t>
    </r>
  </si>
  <si>
    <r>
      <rPr>
        <sz val="8"/>
        <color rgb="FF4B5050"/>
        <rFont val="Arial"/>
        <family val="2"/>
      </rPr>
      <t>Securities Trading Policy</t>
    </r>
    <r>
      <rPr>
        <vertAlign val="superscript"/>
        <sz val="8"/>
        <color rgb="FF4B5050"/>
        <rFont val="Arial"/>
        <family val="2"/>
      </rPr>
      <t>1,3</t>
    </r>
  </si>
  <si>
    <t>Shareholder Communications and Investor Communications Policy</t>
  </si>
  <si>
    <r>
      <t>Supplier Code of Conduct</t>
    </r>
    <r>
      <rPr>
        <vertAlign val="superscript"/>
        <sz val="8"/>
        <color rgb="FF4B5050"/>
        <rFont val="Arial"/>
        <family val="2"/>
      </rPr>
      <t>1,2</t>
    </r>
  </si>
  <si>
    <t>Sustainability Policy</t>
  </si>
  <si>
    <t>Tailings Management Policy</t>
  </si>
  <si>
    <t xml:space="preserve">Taxation Policy </t>
  </si>
  <si>
    <t>Whistleblower Policy</t>
  </si>
  <si>
    <r>
      <rPr>
        <vertAlign val="superscript"/>
        <sz val="6"/>
        <color rgb="FF4B5050"/>
        <rFont val="Arial"/>
        <family val="2"/>
      </rPr>
      <t>1</t>
    </r>
    <r>
      <rPr>
        <sz val="6"/>
        <color rgb="FF4B5050"/>
        <rFont val="Arial"/>
        <family val="2"/>
      </rPr>
      <t xml:space="preserve"> PLS policies have been translated into Portuguese to support Group Policy adoption and ensure accessibility within the Colina Project. Additionally, the new Supplier Code of Conduct has been translated into Portuguese, Korean and Mandarin to enable accessibility across key stakeholder groups.
</t>
    </r>
    <r>
      <rPr>
        <vertAlign val="superscript"/>
        <sz val="6"/>
        <color rgb="FF4B5050"/>
        <rFont val="Arial"/>
        <family val="2"/>
      </rPr>
      <t xml:space="preserve">2 </t>
    </r>
    <r>
      <rPr>
        <sz val="6"/>
        <color rgb="FF4B5050"/>
        <rFont val="Arial"/>
        <family val="2"/>
      </rPr>
      <t xml:space="preserve">Policy developed in FY25
</t>
    </r>
    <r>
      <rPr>
        <vertAlign val="superscript"/>
        <sz val="6"/>
        <color rgb="FF4B5050"/>
        <rFont val="Arial"/>
        <family val="2"/>
      </rPr>
      <t>3</t>
    </r>
    <r>
      <rPr>
        <sz val="6"/>
        <color rgb="FF4B5050"/>
        <rFont val="Arial"/>
        <family val="2"/>
      </rPr>
      <t xml:space="preserve"> Out of cycle review to amend Approving Officers and Alternate Approving Officers</t>
    </r>
  </si>
  <si>
    <t xml:space="preserve">Delivering responsible financial management and sustainable growth that creates long-term value while supporting economic development in our operating regions and contributing to global supply chain resilience. </t>
  </si>
  <si>
    <r>
      <t>Economic value generated and distributed</t>
    </r>
    <r>
      <rPr>
        <b/>
        <vertAlign val="superscript"/>
        <sz val="11"/>
        <color rgb="FF4D4D4F"/>
        <rFont val="Arial"/>
        <family val="2"/>
        <scheme val="minor"/>
      </rPr>
      <t>1</t>
    </r>
    <r>
      <rPr>
        <b/>
        <sz val="11"/>
        <color rgb="FF4D4D4F"/>
        <rFont val="Arial"/>
        <family val="2"/>
        <scheme val="minor"/>
      </rPr>
      <t xml:space="preserve"> </t>
    </r>
    <r>
      <rPr>
        <sz val="11"/>
        <color rgb="FF4D4D4F"/>
        <rFont val="Arial"/>
        <family val="2"/>
        <scheme val="minor"/>
      </rPr>
      <t>(AUD)</t>
    </r>
    <r>
      <rPr>
        <b/>
        <sz val="11"/>
        <color rgb="FF4D4D4F"/>
        <rFont val="Arial"/>
        <family val="2"/>
        <scheme val="minor"/>
      </rPr>
      <t xml:space="preserve"> </t>
    </r>
    <r>
      <rPr>
        <sz val="11"/>
        <color rgb="FF4D4D4F"/>
        <rFont val="Arial"/>
        <family val="2"/>
        <scheme val="minor"/>
      </rPr>
      <t>(GRI 201-1, GRI 415-1)</t>
    </r>
  </si>
  <si>
    <r>
      <t>FY24</t>
    </r>
    <r>
      <rPr>
        <b/>
        <vertAlign val="superscript"/>
        <sz val="11"/>
        <color rgb="FF4D4D4F"/>
        <rFont val="Arial"/>
        <family val="2"/>
      </rPr>
      <t>4</t>
    </r>
  </si>
  <si>
    <t>Revenue</t>
  </si>
  <si>
    <t xml:space="preserve">Employee wages and benefits </t>
  </si>
  <si>
    <r>
      <t>Payment to suppliers</t>
    </r>
    <r>
      <rPr>
        <vertAlign val="superscript"/>
        <sz val="8"/>
        <color rgb="FF4B5050"/>
        <rFont val="Arial"/>
        <family val="2"/>
      </rPr>
      <t>2</t>
    </r>
  </si>
  <si>
    <r>
      <t>Community contribution</t>
    </r>
    <r>
      <rPr>
        <vertAlign val="superscript"/>
        <sz val="8"/>
        <color rgb="FF4B5050"/>
        <rFont val="Arial"/>
        <family val="2"/>
      </rPr>
      <t>3</t>
    </r>
  </si>
  <si>
    <t>Total</t>
  </si>
  <si>
    <t xml:space="preserve">Payment to suppliers </t>
  </si>
  <si>
    <t>Community contribution</t>
  </si>
  <si>
    <t xml:space="preserve">Community contribution </t>
  </si>
  <si>
    <r>
      <rPr>
        <vertAlign val="superscript"/>
        <sz val="6"/>
        <color rgb="FF4B5050"/>
        <rFont val="Arial"/>
        <family val="2"/>
        <scheme val="minor"/>
      </rPr>
      <t xml:space="preserve">1 </t>
    </r>
    <r>
      <rPr>
        <sz val="6"/>
        <color rgb="FF4B5050"/>
        <rFont val="Arial"/>
        <family val="2"/>
        <scheme val="minor"/>
      </rPr>
      <t xml:space="preserve">In addition, PLS provides Native Title benefits to recognise the rights and interests Aboriginal and Torres Strait Islander peoples not included in the above.
</t>
    </r>
    <r>
      <rPr>
        <vertAlign val="superscript"/>
        <sz val="6"/>
        <color rgb="FF4B5050"/>
        <rFont val="Arial"/>
        <family val="2"/>
        <scheme val="minor"/>
      </rPr>
      <t>2</t>
    </r>
    <r>
      <rPr>
        <sz val="6"/>
        <color rgb="FF4B5050"/>
        <rFont val="Arial"/>
        <family val="2"/>
        <scheme val="minor"/>
      </rPr>
      <t xml:space="preserve"> Payment to suppliers excludes government trading entities, these are disclosed as part of 'Other taxes and payments' in the Tax contributions and payments to government table below.
</t>
    </r>
    <r>
      <rPr>
        <vertAlign val="superscript"/>
        <sz val="6"/>
        <color rgb="FF4B5050"/>
        <rFont val="Arial"/>
        <family val="2"/>
        <scheme val="minor"/>
      </rPr>
      <t>3</t>
    </r>
    <r>
      <rPr>
        <sz val="6"/>
        <color rgb="FF4B5050"/>
        <rFont val="Arial"/>
        <family val="2"/>
        <scheme val="minor"/>
      </rPr>
      <t xml:space="preserve"> Includes cash donations related to our partnerships, community grants and in-kind donations. For further information on community contributions and updated methodology and associated definitions refer to Community engagement tab in this Databook.
</t>
    </r>
    <r>
      <rPr>
        <vertAlign val="superscript"/>
        <sz val="6"/>
        <color rgb="FF4B5050"/>
        <rFont val="Arial"/>
        <family val="2"/>
        <scheme val="minor"/>
      </rPr>
      <t>4</t>
    </r>
    <r>
      <rPr>
        <sz val="6"/>
        <color rgb="FF4B5050"/>
        <rFont val="Arial"/>
        <family val="2"/>
        <scheme val="minor"/>
      </rPr>
      <t xml:space="preserve"> FY24 italicised figures have been restated to align with revised measurement methodologies and definitions. The restatement reflects the exclusion of GST, enhancing consistency with GRI requirements.</t>
    </r>
  </si>
  <si>
    <r>
      <t xml:space="preserve">Tax contributions and payments to government </t>
    </r>
    <r>
      <rPr>
        <b/>
        <vertAlign val="superscript"/>
        <sz val="11"/>
        <color rgb="FF4D4D4F"/>
        <rFont val="Arial"/>
        <family val="2"/>
        <scheme val="minor"/>
      </rPr>
      <t>1</t>
    </r>
    <r>
      <rPr>
        <vertAlign val="superscript"/>
        <sz val="11"/>
        <color rgb="FF4D4D4F"/>
        <rFont val="Arial"/>
        <family val="2"/>
        <scheme val="minor"/>
      </rPr>
      <t xml:space="preserve"> </t>
    </r>
    <r>
      <rPr>
        <sz val="11"/>
        <color rgb="FF4D4D4F"/>
        <rFont val="Arial"/>
        <family val="2"/>
        <scheme val="minor"/>
      </rPr>
      <t>(AUD)</t>
    </r>
    <r>
      <rPr>
        <b/>
        <sz val="11"/>
        <color rgb="FF4D4D4F"/>
        <rFont val="Arial"/>
        <family val="2"/>
        <scheme val="minor"/>
      </rPr>
      <t xml:space="preserve">
</t>
    </r>
    <r>
      <rPr>
        <sz val="11"/>
        <color rgb="FF4D4D4F"/>
        <rFont val="Arial"/>
        <family val="2"/>
        <scheme val="minor"/>
      </rPr>
      <t>(GRI 201-4, GRI 207-1, GRI 207-4)</t>
    </r>
  </si>
  <si>
    <r>
      <t>Corporate income tax</t>
    </r>
    <r>
      <rPr>
        <vertAlign val="superscript"/>
        <sz val="8"/>
        <color rgb="FF4B5050"/>
        <rFont val="Arial"/>
        <family val="2"/>
      </rPr>
      <t>2</t>
    </r>
    <r>
      <rPr>
        <sz val="8"/>
        <color rgb="FF4B5050"/>
        <rFont val="Arial"/>
        <family val="2"/>
      </rPr>
      <t xml:space="preserve"> </t>
    </r>
  </si>
  <si>
    <r>
      <t>Employee payroll taxes (not borne)</t>
    </r>
    <r>
      <rPr>
        <vertAlign val="superscript"/>
        <sz val="8"/>
        <color rgb="FF4B5050"/>
        <rFont val="Arial"/>
        <family val="2"/>
      </rPr>
      <t>3</t>
    </r>
    <r>
      <rPr>
        <sz val="8"/>
        <color rgb="FF4B5050"/>
        <rFont val="Arial"/>
        <family val="2"/>
      </rPr>
      <t xml:space="preserve"> </t>
    </r>
  </si>
  <si>
    <r>
      <t>Employer payroll taxes</t>
    </r>
    <r>
      <rPr>
        <vertAlign val="superscript"/>
        <sz val="8"/>
        <color rgb="FF4B5050"/>
        <rFont val="Arial"/>
        <family val="2"/>
      </rPr>
      <t xml:space="preserve">4 </t>
    </r>
  </si>
  <si>
    <r>
      <t>Other taxes and payments</t>
    </r>
    <r>
      <rPr>
        <vertAlign val="superscript"/>
        <sz val="8"/>
        <color rgb="FF4B5050"/>
        <rFont val="Arial"/>
        <family val="2"/>
      </rPr>
      <t xml:space="preserve">5 </t>
    </r>
  </si>
  <si>
    <r>
      <t>Royalties</t>
    </r>
    <r>
      <rPr>
        <vertAlign val="superscript"/>
        <sz val="8"/>
        <color rgb="FF4B5050"/>
        <rFont val="Arial"/>
        <family val="2"/>
      </rPr>
      <t xml:space="preserve">6 </t>
    </r>
  </si>
  <si>
    <r>
      <t>Net taxes refunded</t>
    </r>
    <r>
      <rPr>
        <vertAlign val="superscript"/>
        <sz val="8"/>
        <color rgb="FF4B5050"/>
        <rFont val="Arial"/>
        <family val="2"/>
      </rPr>
      <t xml:space="preserve">7 </t>
    </r>
  </si>
  <si>
    <r>
      <t>Total net tax contribution/</t>
    </r>
    <r>
      <rPr>
        <b/>
        <sz val="8"/>
        <color theme="2" tint="-0.749992370372631"/>
        <rFont val="Arial"/>
        <family val="2"/>
      </rPr>
      <t xml:space="preserve"> refund</t>
    </r>
    <r>
      <rPr>
        <b/>
        <vertAlign val="superscript"/>
        <sz val="8"/>
        <color rgb="FF4B5050"/>
        <rFont val="Arial"/>
        <family val="2"/>
      </rPr>
      <t xml:space="preserve">8 </t>
    </r>
  </si>
  <si>
    <r>
      <t>Brazil</t>
    </r>
    <r>
      <rPr>
        <b/>
        <vertAlign val="superscript"/>
        <sz val="8"/>
        <color rgb="FF4B5050"/>
        <rFont val="Arial"/>
        <family val="2"/>
      </rPr>
      <t>9</t>
    </r>
  </si>
  <si>
    <t>Corporate income tax</t>
  </si>
  <si>
    <r>
      <t>Employee payroll taxes (INSS</t>
    </r>
    <r>
      <rPr>
        <vertAlign val="superscript"/>
        <sz val="8"/>
        <color rgb="FF4D4D4F"/>
        <rFont val="Arial"/>
        <family val="2"/>
        <scheme val="minor"/>
      </rPr>
      <t>10</t>
    </r>
    <r>
      <rPr>
        <sz val="8"/>
        <color rgb="FF4D4D4F"/>
        <rFont val="Arial"/>
        <family val="2"/>
        <scheme val="minor"/>
      </rPr>
      <t>+IRRF</t>
    </r>
    <r>
      <rPr>
        <vertAlign val="superscript"/>
        <sz val="8"/>
        <color rgb="FF4D4D4F"/>
        <rFont val="Arial"/>
        <family val="2"/>
        <scheme val="minor"/>
      </rPr>
      <t>11</t>
    </r>
    <r>
      <rPr>
        <sz val="8"/>
        <color rgb="FF4D4D4F"/>
        <rFont val="Arial"/>
        <family val="2"/>
        <scheme val="minor"/>
      </rPr>
      <t>)</t>
    </r>
  </si>
  <si>
    <r>
      <t>Employee payroll taxes (FGTS)</t>
    </r>
    <r>
      <rPr>
        <vertAlign val="superscript"/>
        <sz val="8"/>
        <color rgb="FF4D4D4F"/>
        <rFont val="Arial"/>
        <family val="2"/>
        <scheme val="minor"/>
      </rPr>
      <t>12</t>
    </r>
  </si>
  <si>
    <r>
      <t>Other taxes and payments</t>
    </r>
    <r>
      <rPr>
        <sz val="8"/>
        <color rgb="FF4D4D4F"/>
        <rFont val="Arial"/>
        <family val="2"/>
        <scheme val="minor"/>
      </rPr>
      <t xml:space="preserve"> (INSS fornecedores)</t>
    </r>
    <r>
      <rPr>
        <vertAlign val="superscript"/>
        <sz val="8"/>
        <color rgb="FF4D4D4F"/>
        <rFont val="Arial"/>
        <family val="2"/>
        <scheme val="minor"/>
      </rPr>
      <t>13</t>
    </r>
  </si>
  <si>
    <r>
      <t>Other taxes and payments</t>
    </r>
    <r>
      <rPr>
        <sz val="8"/>
        <color rgb="FF4D4D4F"/>
        <rFont val="Arial"/>
        <family val="2"/>
        <scheme val="minor"/>
      </rPr>
      <t xml:space="preserve"> (IRRF fornecedores)</t>
    </r>
    <r>
      <rPr>
        <vertAlign val="superscript"/>
        <sz val="8"/>
        <color rgb="FF4D4D4F"/>
        <rFont val="Arial"/>
        <family val="2"/>
        <scheme val="minor"/>
      </rPr>
      <t>14</t>
    </r>
  </si>
  <si>
    <r>
      <t>Other taxes and payments</t>
    </r>
    <r>
      <rPr>
        <sz val="8"/>
        <color rgb="FF4D4D4F"/>
        <rFont val="Arial"/>
        <family val="2"/>
        <scheme val="minor"/>
      </rPr>
      <t xml:space="preserve"> (CSRF fornecedores)</t>
    </r>
    <r>
      <rPr>
        <vertAlign val="superscript"/>
        <sz val="8"/>
        <color rgb="FF4D4D4F"/>
        <rFont val="Arial"/>
        <family val="2"/>
        <scheme val="minor"/>
      </rPr>
      <t>15</t>
    </r>
  </si>
  <si>
    <r>
      <t>Other taxes and payments</t>
    </r>
    <r>
      <rPr>
        <sz val="8"/>
        <color rgb="FF4D4D4F"/>
        <rFont val="Arial"/>
        <family val="2"/>
        <scheme val="minor"/>
      </rPr>
      <t xml:space="preserve"> (ISS fornecedores)</t>
    </r>
    <r>
      <rPr>
        <vertAlign val="superscript"/>
        <sz val="8"/>
        <color rgb="FF4D4D4F"/>
        <rFont val="Arial"/>
        <family val="2"/>
        <scheme val="minor"/>
      </rPr>
      <t>16</t>
    </r>
  </si>
  <si>
    <r>
      <t>Other taxes and payments</t>
    </r>
    <r>
      <rPr>
        <sz val="8"/>
        <color rgb="FF4D4D4F"/>
        <rFont val="Arial"/>
        <family val="2"/>
        <scheme val="minor"/>
      </rPr>
      <t xml:space="preserve"> (taxa ambiental+estadual+municipal)</t>
    </r>
    <r>
      <rPr>
        <vertAlign val="superscript"/>
        <sz val="8"/>
        <color rgb="FF4D4D4F"/>
        <rFont val="Arial"/>
        <family val="2"/>
        <scheme val="minor"/>
      </rPr>
      <t>17</t>
    </r>
  </si>
  <si>
    <r>
      <t>Total net tax contribution</t>
    </r>
    <r>
      <rPr>
        <b/>
        <sz val="8"/>
        <color rgb="FF4D4D4F"/>
        <rFont val="Arial"/>
        <family val="2"/>
        <scheme val="minor"/>
      </rPr>
      <t xml:space="preserve"> </t>
    </r>
  </si>
  <si>
    <t>Supporting and influencing positive change throughout our supply and value chains, respecting the human rights of our workforce and communities in which we operate. </t>
  </si>
  <si>
    <r>
      <t>Employee training on human rights policies or procedures</t>
    </r>
    <r>
      <rPr>
        <b/>
        <vertAlign val="superscript"/>
        <sz val="11"/>
        <color rgb="FF4D4D4F"/>
        <rFont val="Arial"/>
        <family val="2"/>
      </rPr>
      <t>1</t>
    </r>
    <r>
      <rPr>
        <sz val="11"/>
        <color rgb="FF4D4D4F"/>
        <rFont val="Arial"/>
        <family val="2"/>
      </rPr>
      <t xml:space="preserve"> (GRI 410-1)</t>
    </r>
  </si>
  <si>
    <t>Number of employees who undertook Modern slavery awareness training</t>
  </si>
  <si>
    <r>
      <t xml:space="preserve">1 </t>
    </r>
    <r>
      <rPr>
        <sz val="6"/>
        <color rgb="FF4B5050"/>
        <rFont val="Arial"/>
        <family val="2"/>
      </rPr>
      <t>Additional to the above, Voluntary Principles on Security and Human Rights (VPSHR) was conducted across key employees and security contractors role.</t>
    </r>
  </si>
  <si>
    <r>
      <t xml:space="preserve">Security, human rights and rights of Indigenous Peoples 
</t>
    </r>
    <r>
      <rPr>
        <sz val="11"/>
        <color rgb="FF4D4D4F"/>
        <rFont val="Arial"/>
        <family val="2"/>
      </rPr>
      <t>(SASB EM-MM-210a.1, EM-MM-210a.2, GRI 14.11.3)</t>
    </r>
  </si>
  <si>
    <t>Percentage of (1) proved and (2) probable reserves in or near areas of conflict</t>
  </si>
  <si>
    <r>
      <t>Percentage of (1) proved and (2) probable reserves in or near Indigenous land</t>
    </r>
    <r>
      <rPr>
        <vertAlign val="superscript"/>
        <sz val="8"/>
        <color rgb="FF4B5050"/>
        <rFont val="Arial"/>
        <family val="2"/>
      </rPr>
      <t>1</t>
    </r>
  </si>
  <si>
    <r>
      <rPr>
        <vertAlign val="superscript"/>
        <sz val="6"/>
        <color rgb="FF4B5050"/>
        <rFont val="Arial"/>
        <family val="2"/>
      </rPr>
      <t xml:space="preserve">1 </t>
    </r>
    <r>
      <rPr>
        <sz val="6"/>
        <color rgb="FF4B5050"/>
        <rFont val="Arial"/>
        <family val="2"/>
      </rPr>
      <t>We hold two Native Title Agreements, five Heritage Protection Agreements and two Infrastructure Agreements with Traditional Owners as part of our operating license. The agreements identify direct and indirect opportunities such as royalties, employment and contracting opportunities with the two Aboriginal Corporations. Colina Project is located near to Traditional Communities of Quilombola Olaria Bagres.</t>
    </r>
  </si>
  <si>
    <r>
      <t xml:space="preserve">Human right due diligence supplier assessment 
</t>
    </r>
    <r>
      <rPr>
        <sz val="11"/>
        <color rgb="FF4D4D4F"/>
        <rFont val="Arial"/>
        <family val="2"/>
      </rPr>
      <t>(GRI 3: Additional Sector Disclosures, GRI 408-1,GRI 409-1)</t>
    </r>
  </si>
  <si>
    <r>
      <t>Number of identified locations of operations in conflict-affected or high-risk areas</t>
    </r>
    <r>
      <rPr>
        <vertAlign val="superscript"/>
        <sz val="8"/>
        <color rgb="FF4B5050"/>
        <rFont val="Arial"/>
        <family val="2"/>
      </rPr>
      <t>1</t>
    </r>
  </si>
  <si>
    <r>
      <t>Proportion of operations located in areas with a high prevalence of modern slavery or sanctions</t>
    </r>
    <r>
      <rPr>
        <vertAlign val="superscript"/>
        <sz val="8"/>
        <color rgb="FF4B5050"/>
        <rFont val="Arial"/>
        <family val="2"/>
      </rPr>
      <t>2</t>
    </r>
  </si>
  <si>
    <r>
      <t>Number of Self Assessment Questionnaires distributed</t>
    </r>
    <r>
      <rPr>
        <vertAlign val="superscript"/>
        <sz val="8"/>
        <color rgb="FF4B5050"/>
        <rFont val="Arial"/>
        <family val="2"/>
      </rPr>
      <t>3</t>
    </r>
  </si>
  <si>
    <r>
      <t>Number of Self Assessment Questionnaires further evaluated with vendor</t>
    </r>
    <r>
      <rPr>
        <vertAlign val="superscript"/>
        <sz val="8"/>
        <color rgb="FF4B5050"/>
        <rFont val="Arial"/>
        <family val="2"/>
      </rPr>
      <t>4</t>
    </r>
  </si>
  <si>
    <r>
      <rPr>
        <vertAlign val="superscript"/>
        <sz val="6"/>
        <color rgb="FF4D4D4F"/>
        <rFont val="Arial"/>
        <family val="2"/>
      </rPr>
      <t>1</t>
    </r>
    <r>
      <rPr>
        <sz val="6"/>
        <color rgb="FF4D4D4F"/>
        <rFont val="Arial"/>
        <family val="2"/>
      </rPr>
      <t xml:space="preserve"> Conflict-affected and high-risk areas (CAHRAs) – Areas identified by the presence of armed conflict, widespread violence, including violence generated by criminal networks, or other risks of serious and widespread harm to people. Armed conflict may take a variety of forms, such as a conflict of international or non-international character, which may involve two or more states, or may consist of wars of liberation, or insurgencies, civil wars. High-risk areas are those where there is a high risk of conflict or of widespread or serious abuses as defined in paragraph 1 of Annex II of the OECD Due Diligence Guidance for Responsible Supply Chains of Minerals from Conflict Affected and High Risk Areas. Such areas are often characterised by political instability or repression, institutional weakness, insecurity, collapse of civil infrastructure, widespread violence and violations of national or international law.</t>
    </r>
  </si>
  <si>
    <r>
      <rPr>
        <vertAlign val="superscript"/>
        <sz val="6"/>
        <color rgb="FF4B5050"/>
        <rFont val="Arial"/>
        <family val="2"/>
      </rPr>
      <t xml:space="preserve">2 </t>
    </r>
    <r>
      <rPr>
        <sz val="6"/>
        <color rgb="FF4B5050"/>
        <rFont val="Arial"/>
        <family val="2"/>
      </rPr>
      <t xml:space="preserve">PLS’  operations, customers and tier 1 suppliers (those who supply goods or services directly to the Company) as per the Walk Free (2023), Global Slavery Index 2023: Modern Slavery Prevalence Rating &lt;https://www.walkfree.org/global-slavery-index/&gt;,  United Nations Security Council (UNSC) sanctions and Australian autonomous sanctions. </t>
    </r>
  </si>
  <si>
    <r>
      <rPr>
        <vertAlign val="superscript"/>
        <sz val="6"/>
        <color theme="1"/>
        <rFont val="Arial"/>
        <family val="2"/>
      </rPr>
      <t xml:space="preserve">3 </t>
    </r>
    <r>
      <rPr>
        <sz val="6"/>
        <color rgb="FF4B5050"/>
        <rFont val="Arial"/>
        <family val="2"/>
      </rPr>
      <t xml:space="preserve">FY25 Human Rights questionnaires distributed includes only active suppliers with transactions during the Financial Year.
</t>
    </r>
    <r>
      <rPr>
        <vertAlign val="superscript"/>
        <sz val="6"/>
        <color rgb="FF4B5050"/>
        <rFont val="Arial"/>
        <family val="2"/>
      </rPr>
      <t>4</t>
    </r>
    <r>
      <rPr>
        <sz val="6"/>
        <color rgb="FF4B5050"/>
        <rFont val="Arial"/>
        <family val="2"/>
      </rPr>
      <t xml:space="preserve"> Further evaluation conducted over FY25 included clarifying responses, following which all vendors were deemed compliant.</t>
    </r>
  </si>
  <si>
    <t>Collaborating with suppliers, customers and partners to embed environmental, social and governance standards throughout our value chain, promoting responsible sourcing practices and supporting the development of sustainable battery supply chains.</t>
  </si>
  <si>
    <r>
      <t>Our supply chain</t>
    </r>
    <r>
      <rPr>
        <sz val="11"/>
        <color rgb="FF4B5050"/>
        <rFont val="Arial"/>
        <family val="2"/>
      </rPr>
      <t xml:space="preserve"> (AUD) (GRI 2-6)</t>
    </r>
  </si>
  <si>
    <t>Total spend on goods and services globally </t>
  </si>
  <si>
    <t>Total number of suppliers</t>
  </si>
  <si>
    <t>Total number of countries where goods/services are procured</t>
  </si>
  <si>
    <r>
      <t>Geographical location of key supplier spend  (Tier 1</t>
    </r>
    <r>
      <rPr>
        <b/>
        <vertAlign val="superscript"/>
        <sz val="11"/>
        <color rgb="FF4B5050"/>
        <rFont val="Arial"/>
        <family val="2"/>
      </rPr>
      <t>1</t>
    </r>
    <r>
      <rPr>
        <b/>
        <sz val="11"/>
        <color rgb="FF4B5050"/>
        <rFont val="Arial"/>
        <family val="2"/>
      </rPr>
      <t>)</t>
    </r>
  </si>
  <si>
    <t>Canada</t>
  </si>
  <si>
    <t>China</t>
  </si>
  <si>
    <t>Denmark</t>
  </si>
  <si>
    <t>Germany</t>
  </si>
  <si>
    <t>Ireland</t>
  </si>
  <si>
    <t xml:space="preserve">Japan </t>
  </si>
  <si>
    <t>Mauritius</t>
  </si>
  <si>
    <t>New Zealand</t>
  </si>
  <si>
    <t>Scotland</t>
  </si>
  <si>
    <t>South Africa</t>
  </si>
  <si>
    <t>South Korea</t>
  </si>
  <si>
    <t>Switzerland</t>
  </si>
  <si>
    <t>United Kingdom</t>
  </si>
  <si>
    <t>United States</t>
  </si>
  <si>
    <r>
      <rPr>
        <vertAlign val="superscript"/>
        <sz val="6"/>
        <color rgb="FF4B5050"/>
        <rFont val="Arial"/>
        <family val="2"/>
      </rPr>
      <t>1</t>
    </r>
    <r>
      <rPr>
        <sz val="6"/>
        <color rgb="FF4B5050"/>
        <rFont val="Arial"/>
        <family val="2"/>
      </rPr>
      <t xml:space="preserve"> PLS’ registered tier 1 suppliers are those who supply goods or services directly to the Company</t>
    </r>
  </si>
  <si>
    <r>
      <rPr>
        <vertAlign val="superscript"/>
        <sz val="6"/>
        <color rgb="FF4B5050"/>
        <rFont val="Arial"/>
        <family val="2"/>
      </rPr>
      <t xml:space="preserve">2 </t>
    </r>
    <r>
      <rPr>
        <sz val="6"/>
        <color rgb="FF4B5050"/>
        <rFont val="Arial"/>
        <family val="2"/>
      </rPr>
      <t>The figures and percentages disclosed in this statement encompass operational, capital and corporate expenses, resulting in differences
from procurement performance reported in the 2024 Annual Report.</t>
    </r>
  </si>
  <si>
    <t>Materiality</t>
  </si>
  <si>
    <t>Our materiality framework consists of three core sustainability pillars: Valuing our people and communities, Sustainable operations and Responsible and ethical actions. These pillars form the foundation of our sustainability strategy and operational integration. During FY25, we conducted a materiality assessment to align our sustainability focus with evolving stakeholder expectations and ESG standards.  The process incorporated insights rom employee surveys and industry benchmarking, building on existing stakeholder engagement. The assessment refined several topics resulting in an integration of FY24’s material topic ‘Diversity, Equity, Inclusion and Wellbeing’ across ‘Employee Attraction, Development and Inclusive Culture’ and ‘Health, Safety and Wellbeing’. Additionally, ‘Climate Change and Emissions Reduction’ expanded to encompass climate resilience, emphasising long-term environmental adaptation alongside mitigation.  ‘Economic Performance and Growth’ elevated in prioritisation, reflecting its fundamental role in sustainable value creation. The top five material topics for FY25 are consistent with FY24. In FY26, we will conduct a comprehensive materiality assessment process across Australia  and Brazil.</t>
  </si>
  <si>
    <t>Reporting frameworks and standards</t>
  </si>
  <si>
    <t>Additional information:</t>
  </si>
  <si>
    <t>ESG Ratings</t>
  </si>
  <si>
    <t xml:space="preserve">We actively participate in external ESG benchmarking including: </t>
  </si>
  <si>
    <t>S&amp;P Global Dow Jones Sustainability Index (DJSI)</t>
  </si>
  <si>
    <t>Morningstar Sustainalytics ESG Risk Ratings</t>
  </si>
  <si>
    <t>ISS</t>
  </si>
  <si>
    <t>MSCI ESG Ratings</t>
  </si>
  <si>
    <t>As appropriate and in alignment with adopted frameworks and standards, PLS enhances its disclosures year-on-year to include relevant ESG criteria and performance indicators.</t>
  </si>
  <si>
    <t>UN Global Compact Ten Principles</t>
  </si>
  <si>
    <t xml:space="preserve">PLS is a participant of the UN Global Compact. The following demonstrates the Company's alignment to the Ten Principles.  </t>
  </si>
  <si>
    <r>
      <t xml:space="preserve">For more information refer to the corporate governance section of our website: </t>
    </r>
    <r>
      <rPr>
        <u/>
        <sz val="10"/>
        <color rgb="FF4D4D4F"/>
        <rFont val="Arial"/>
        <family val="2"/>
        <scheme val="minor"/>
      </rPr>
      <t>pls.com/policies</t>
    </r>
    <r>
      <rPr>
        <sz val="10"/>
        <color rgb="FF4D4D4F"/>
        <rFont val="Arial"/>
        <family val="2"/>
        <scheme val="minor"/>
      </rPr>
      <t xml:space="preserve"> and </t>
    </r>
    <r>
      <rPr>
        <u/>
        <sz val="10"/>
        <color rgb="FF4D4D4F"/>
        <rFont val="Arial"/>
        <family val="2"/>
        <scheme val="minor"/>
      </rPr>
      <t>pls/reporting-disclosures</t>
    </r>
  </si>
  <si>
    <t>UN Global Compact Aspect</t>
  </si>
  <si>
    <t>Principle</t>
  </si>
  <si>
    <t>Link/Reference</t>
  </si>
  <si>
    <t>Human rights</t>
  </si>
  <si>
    <t>Principle 1</t>
  </si>
  <si>
    <t>Businesses should support and respect the protection of internationally proclaimed human rights.</t>
  </si>
  <si>
    <t>Annual Report 2025 (pg. 88-89)
Human Rights Policy</t>
  </si>
  <si>
    <t>Principle 2</t>
  </si>
  <si>
    <t>Businesses should make sure that they are not complicit in human rights abuses.</t>
  </si>
  <si>
    <t>Labour</t>
  </si>
  <si>
    <t>Principle 3</t>
  </si>
  <si>
    <t>Businesses should uphold the freedom of association and the effective recognition of the right to collective bargaining</t>
  </si>
  <si>
    <t>Human Rights Policy</t>
  </si>
  <si>
    <t>Principle 4</t>
  </si>
  <si>
    <t>Businesses should uphold the elimination of all forms of forced and compulsory labour.</t>
  </si>
  <si>
    <t>Principle 5</t>
  </si>
  <si>
    <t>Businesses should uphold the effective abolition of child labour.</t>
  </si>
  <si>
    <t>Principle 6</t>
  </si>
  <si>
    <t>Businesses should uphold the elimination of discrimination in respect of employment and occupation.</t>
  </si>
  <si>
    <t>Principle 7</t>
  </si>
  <si>
    <t>Businesses should support a precautionary approach to environmental challenges.</t>
  </si>
  <si>
    <t>Annual Report 2025 (pg.64, 74-76)
Environment Policy</t>
  </si>
  <si>
    <t>Principle 8</t>
  </si>
  <si>
    <t>Businesses should undertake initiatives to promote greater environmental responsibility.</t>
  </si>
  <si>
    <t>Annual Report 2025 (pg.64-81)
Environment Policy</t>
  </si>
  <si>
    <t>Principle 9</t>
  </si>
  <si>
    <t>Businesses should encourage the development and diffusion of environmentally friendly technologies.</t>
  </si>
  <si>
    <t>Anti-corruption</t>
  </si>
  <si>
    <t>Principle 10</t>
  </si>
  <si>
    <t>Businesses should work against corruption in all its forms, including extortion and bribery.</t>
  </si>
  <si>
    <t>Sustainability Databook 2025 - Business Ethics
Anti Bribery and Corruption Policy</t>
  </si>
  <si>
    <t xml:space="preserve">Sustainability Accounting Standard Board (SASB) Index - Metals &amp; Mining </t>
  </si>
  <si>
    <t>The following outlines our efforts to align with  the IFRS Foundation's Sustainability Accounting Standards Board (SASB) Metals and Mining Sustainability Accounting Standard (version as at 2023).</t>
  </si>
  <si>
    <t>Topic</t>
  </si>
  <si>
    <t>Code</t>
  </si>
  <si>
    <t>Accounting metric</t>
  </si>
  <si>
    <t>Reference/link</t>
  </si>
  <si>
    <r>
      <t>Brazil</t>
    </r>
    <r>
      <rPr>
        <b/>
        <vertAlign val="superscript"/>
        <sz val="11"/>
        <color theme="1"/>
        <rFont val="Arial"/>
        <family val="2"/>
      </rPr>
      <t>1</t>
    </r>
  </si>
  <si>
    <t>EM-MM-110a.1.</t>
  </si>
  <si>
    <t xml:space="preserve">Gross global scope 1 emissions,  percentage covered under emissions-limiting regulations </t>
  </si>
  <si>
    <t>Annual Report 2025 (pg. 72, 93-94)
Sustainability Databook 2025 - Climate change and emissions</t>
  </si>
  <si>
    <t></t>
  </si>
  <si>
    <t>EM-MM-110a.2.</t>
  </si>
  <si>
    <t xml:space="preserve">Discussion of long-term and short-term strategy or plan to manage Scope 1 emissions, emissions reduction targets, and an analysis of performance against those targets </t>
  </si>
  <si>
    <t>Annual Report 2025 (pg. 65-73)</t>
  </si>
  <si>
    <t>EM-MM-120a.1.</t>
  </si>
  <si>
    <r>
      <t>Air emissions of the following pollutants: 
(1) CO
(2) NO</t>
    </r>
    <r>
      <rPr>
        <vertAlign val="subscript"/>
        <sz val="8"/>
        <color rgb="FF4B5050"/>
        <rFont val="Arial"/>
        <family val="2"/>
        <scheme val="minor"/>
      </rPr>
      <t>x</t>
    </r>
    <r>
      <rPr>
        <sz val="8"/>
        <color rgb="FF4B5050"/>
        <rFont val="Arial"/>
        <family val="2"/>
        <scheme val="minor"/>
      </rPr>
      <t xml:space="preserve"> (excluding N</t>
    </r>
    <r>
      <rPr>
        <vertAlign val="subscript"/>
        <sz val="8"/>
        <color rgb="FF4B5050"/>
        <rFont val="Arial"/>
        <family val="2"/>
        <scheme val="minor"/>
      </rPr>
      <t>2</t>
    </r>
    <r>
      <rPr>
        <sz val="8"/>
        <color rgb="FF4B5050"/>
        <rFont val="Arial"/>
        <family val="2"/>
        <scheme val="minor"/>
      </rPr>
      <t>O)
(3) SO</t>
    </r>
    <r>
      <rPr>
        <vertAlign val="subscript"/>
        <sz val="8"/>
        <color rgb="FF4B5050"/>
        <rFont val="Arial"/>
        <family val="2"/>
        <scheme val="minor"/>
      </rPr>
      <t>x</t>
    </r>
    <r>
      <rPr>
        <sz val="8"/>
        <color rgb="FF4B5050"/>
        <rFont val="Arial"/>
        <family val="2"/>
        <scheme val="minor"/>
      </rPr>
      <t xml:space="preserve">
(4) particulate matter (PM</t>
    </r>
    <r>
      <rPr>
        <vertAlign val="subscript"/>
        <sz val="8"/>
        <color rgb="FF4B5050"/>
        <rFont val="Arial"/>
        <family val="2"/>
        <scheme val="minor"/>
      </rPr>
      <t>10</t>
    </r>
    <r>
      <rPr>
        <sz val="8"/>
        <color rgb="FF4B5050"/>
        <rFont val="Arial"/>
        <family val="2"/>
        <scheme val="minor"/>
      </rPr>
      <t xml:space="preserve">)
(5) mercury (Hg)
(6) lead (Pb) and
(7) volatile organic compounds (VOCs) </t>
    </r>
  </si>
  <si>
    <t>Energy management</t>
  </si>
  <si>
    <t>EM-MM-130a.1</t>
  </si>
  <si>
    <t>(1) Total energy consumed,
(2) percentage grid electricity and
(3) percentage renewable</t>
  </si>
  <si>
    <t>Sustainability Databook 2025 - Climate change and emissions</t>
  </si>
  <si>
    <t>EM-MM-140a.1</t>
  </si>
  <si>
    <t>(1) Total fresh water withdrawn, (2) total water consumed;
percentage of each in regions with High or Extremely High Baseline Water Stress</t>
  </si>
  <si>
    <t>Sustainability Databook 2025 - Water management</t>
  </si>
  <si>
    <t>EM-MM-140a.2.</t>
  </si>
  <si>
    <t>Number of incidents of non-compliance associated with water quality permits, standards, and regulations</t>
  </si>
  <si>
    <t>Annual Report 2025 (pg. 78)
Sustainability Databook 2025 - Water management</t>
  </si>
  <si>
    <t>Waste &amp; hazardous materials management</t>
  </si>
  <si>
    <t>EM-MM-150a.4</t>
  </si>
  <si>
    <t>Total weight of non-mineral waste generated</t>
  </si>
  <si>
    <t>Sustainability Databook 2025 - Waste and tailings management</t>
  </si>
  <si>
    <t>EM-MM-150a.5</t>
  </si>
  <si>
    <t>Total weight of tailings produced</t>
  </si>
  <si>
    <t>EM-MM-150a.6</t>
  </si>
  <si>
    <t>Total weight of waste rock generated</t>
  </si>
  <si>
    <t>EM-MM-150a.7</t>
  </si>
  <si>
    <t>Total weight of hazardous waste generated</t>
  </si>
  <si>
    <t>EM-MM-150a.8</t>
  </si>
  <si>
    <t>Total weight of hazardous waste recycled</t>
  </si>
  <si>
    <t>EM-MM-150a.9</t>
  </si>
  <si>
    <t>Number of significant incidents associated with hazardous materials and waste management</t>
  </si>
  <si>
    <t>EM-MM-150a.10</t>
  </si>
  <si>
    <t>Description of waste and hazardous materials management policies and procedures for active and inactive operations</t>
  </si>
  <si>
    <t>Annual Report 2025 (pg. 80-81)</t>
  </si>
  <si>
    <t>Biodiversity impacts</t>
  </si>
  <si>
    <t>EM-MM-160a.1</t>
  </si>
  <si>
    <t>Description of environmental management policies and practices for active sites</t>
  </si>
  <si>
    <t>Annual Report 2025 (pg. 74-76)</t>
  </si>
  <si>
    <t>EM-MM-160a.2</t>
  </si>
  <si>
    <t>Percentage of mine sites where acid rock drainage is: (1) predicted to occur, (2) actively mitigated, and (3) under treatment or remediation</t>
  </si>
  <si>
    <t>EM-MM-160a.3</t>
  </si>
  <si>
    <t>Percentage of (1) proved and (2) probable reserves in or near sites with protected conservation status or endangered species habitat</t>
  </si>
  <si>
    <t>0% of PLS’ Pilgangoora Operation is located in or near any sites with protected conservation status. However, Pilgangoora Operation is located near habitat of Endangered species under the IUCN Red List. Refer to Sustainability Databook 2025 – Biodiversity, ecosystems and land use for further information.</t>
  </si>
  <si>
    <t>Security, human rights &amp; rights of Indigenous Peoples</t>
  </si>
  <si>
    <t>EM-MM-210a.1</t>
  </si>
  <si>
    <t>Sustainability Databook 2025  - Protecting human rights</t>
  </si>
  <si>
    <t>EM-MM-210a.2</t>
  </si>
  <si>
    <t>Percentage of (1) proved and (2) probable reserves in or near Indigenous land</t>
  </si>
  <si>
    <t>EM-MM-210a.3</t>
  </si>
  <si>
    <t>Discussion of engagement processes and due diligence practices with respect to human rights, Indigenous rights, and operation in areas of conflict</t>
  </si>
  <si>
    <t>Responsible Production and Sourcing Policy
Sustainability Databook 2025  - Protecting human rights</t>
  </si>
  <si>
    <t>Community relations</t>
  </si>
  <si>
    <t>EM-MM-210b.1</t>
  </si>
  <si>
    <t>Discussion of process to manage risks and opportunities associated with community rights and interests</t>
  </si>
  <si>
    <t>Annual Report 2025 (pg. 45-48)</t>
  </si>
  <si>
    <t>EM-MM-210b.2</t>
  </si>
  <si>
    <t>(1) Number and (2) duration of non- technical delays</t>
  </si>
  <si>
    <t>Sustainability Databook 2025 -  Community engagement</t>
  </si>
  <si>
    <t>EM-MM-310a.1</t>
  </si>
  <si>
    <t>Percentage of active workforce employed under collective agreements</t>
  </si>
  <si>
    <t>Sustainability Databook 2025  -  Business ethics</t>
  </si>
  <si>
    <t>EM-MM-310a.2</t>
  </si>
  <si>
    <r>
      <t>(1) Number and (2) duration of strikes and lockouts</t>
    </r>
    <r>
      <rPr>
        <vertAlign val="superscript"/>
        <sz val="8"/>
        <color rgb="FF4B5050"/>
        <rFont val="Arial"/>
        <family val="2"/>
        <scheme val="minor"/>
      </rPr>
      <t>1</t>
    </r>
  </si>
  <si>
    <t>Workforce health &amp; safety</t>
  </si>
  <si>
    <t>EM-MM-320a.1</t>
  </si>
  <si>
    <t>(1) All-incidence rate, (2) fatality rate,
(3) near miss frequency rate (NMFR) and
(4) average hours of health, safety, and emergency response training for (a) direct employees and (b) contract employees</t>
  </si>
  <si>
    <t>Sustainability Databook 2025 - Health, safety and wellbeing</t>
  </si>
  <si>
    <t>Business ethics &amp; transparency</t>
  </si>
  <si>
    <t>EM-MM-510a.1</t>
  </si>
  <si>
    <t>Description of the management system for prevention of corruption and bribery throughout the value chain</t>
  </si>
  <si>
    <t>Annual Report 2025 (pg. 85-87)</t>
  </si>
  <si>
    <t>EM-MM-510a.2</t>
  </si>
  <si>
    <t>Production in countries that have the 20 lowest rankings in Transparency International’s Corruption Perception Index</t>
  </si>
  <si>
    <t>Tailings storage facilities management</t>
  </si>
  <si>
    <t>EM-MM-540a.1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</si>
  <si>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</si>
  <si>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Sustainability Databook 2025 - Tailings register</t>
  </si>
  <si>
    <t>EM-MM-540a.2</t>
  </si>
  <si>
    <t>Summary of tailings management systems and governance structure used to monitor and maintain the stability of tailings storage facilities</t>
  </si>
  <si>
    <t>EM-MM-540a.3</t>
  </si>
  <si>
    <t>Approach to development of Emergency Preparedness and Response Plans (EPRPs) for tailings storage facilities</t>
  </si>
  <si>
    <t>Annual Report 2025 (pg. 81)</t>
  </si>
  <si>
    <t>Activity metrics</t>
  </si>
  <si>
    <t>EM-MM-000.A</t>
  </si>
  <si>
    <t>Production of (1) metal ores and (2) finished metal products</t>
  </si>
  <si>
    <r>
      <t xml:space="preserve">Annual Report 2025 (pg. </t>
    </r>
    <r>
      <rPr>
        <sz val="8"/>
        <rFont val="Arial"/>
        <family val="2"/>
        <scheme val="minor"/>
      </rPr>
      <t>19</t>
    </r>
    <r>
      <rPr>
        <sz val="8"/>
        <color rgb="FF4B5050"/>
        <rFont val="Arial"/>
        <family val="2"/>
        <scheme val="minor"/>
      </rPr>
      <t>)</t>
    </r>
  </si>
  <si>
    <t>EM-MM-000.B</t>
  </si>
  <si>
    <t>Total number of employees, percentage contractors</t>
  </si>
  <si>
    <t>Sustainability Databook 2025 - Employees and inclusive culture</t>
  </si>
  <si>
    <r>
      <rPr>
        <vertAlign val="superscript"/>
        <sz val="7"/>
        <color theme="1"/>
        <rFont val="Arial"/>
        <family val="2"/>
        <scheme val="minor"/>
      </rPr>
      <t>1</t>
    </r>
    <r>
      <rPr>
        <sz val="7"/>
        <color theme="1"/>
        <rFont val="Arial"/>
        <family val="2"/>
        <scheme val="minor"/>
      </rPr>
      <t xml:space="preserve">  Metrics for the Colina Project are often not applicable/not available as the site is currently in development and not yet operational. Following its acquisition in February, the Group is working to integrate Colina Project into its sustainability reporting framework. Relevant metrics will be incorporated in future reporting years as the asset becomes material to the Group’s operations.</t>
    </r>
  </si>
  <si>
    <t xml:space="preserve">United Nations Sustainable Development Goals (UN SDGs) </t>
  </si>
  <si>
    <t>As a leading global lithium producer enabling the clean energy transition, PLS recognises our responsibility to contribute meaningfully to the United Nations Sustainable Development Goals (SDGs). Through our operations, partnerships and community engagement, we actively support progress across our material topics that align with 16 of the SDGs, understanding that achieving the SDGs requires collective action from businesses, governments and communities worldwide. 
This section outlines how our initiatives and performance contributes to SDG targets, demonstrating our commitment to creating shared value while producing the critical minerals essential for a sustainable future.</t>
  </si>
  <si>
    <t>PLS contributions towards UN SDG's and targets:</t>
  </si>
  <si>
    <t>Material topic</t>
  </si>
  <si>
    <t>SDG goals and targets</t>
  </si>
  <si>
    <t xml:space="preserve">Key initiatives </t>
  </si>
  <si>
    <t>Reference</t>
  </si>
  <si>
    <r>
      <rPr>
        <b/>
        <sz val="8"/>
        <color rgb="FF4B5050"/>
        <rFont val="Arial"/>
        <family val="2"/>
        <scheme val="minor"/>
      </rPr>
      <t xml:space="preserve">SDG 3.4: </t>
    </r>
    <r>
      <rPr>
        <sz val="8"/>
        <color rgb="FF4B5050"/>
        <rFont val="Arial"/>
        <family val="2"/>
        <scheme val="minor"/>
      </rPr>
      <t xml:space="preserve">By 2030, reduce by one third premature mortality from non-communicable diseases through prevention and treatment and promote mental health and well-being.
</t>
    </r>
    <r>
      <rPr>
        <b/>
        <sz val="8"/>
        <color rgb="FF4B5050"/>
        <rFont val="Arial"/>
        <family val="2"/>
        <scheme val="minor"/>
      </rPr>
      <t xml:space="preserve">SDG 8.8 </t>
    </r>
    <r>
      <rPr>
        <sz val="8"/>
        <color rgb="FF4B5050"/>
        <rFont val="Arial"/>
        <family val="2"/>
        <scheme val="minor"/>
      </rPr>
      <t>Protect labour rights and promote safe working environments</t>
    </r>
  </si>
  <si>
    <t xml:space="preserve">Continuous improvement in workplace safety performance. 
Zero tolerance policies for workplace discrimination and harassment.
Developed Safe and Respectful Behaviour Portal.
Conducted mental health and wellbeing support programs with trained champions.
Employee assistance programs for workers and families.
Comprehensive on-site medical services including specialised healthcare facilities.
</t>
  </si>
  <si>
    <t>Annual Report 2025 (pg. 50-53)
Health and safety Policy</t>
  </si>
  <si>
    <r>
      <rPr>
        <b/>
        <sz val="8"/>
        <color rgb="FF4B5050"/>
        <rFont val="Arial"/>
        <family val="2"/>
        <scheme val="minor"/>
      </rPr>
      <t xml:space="preserve">SDG 4.4: </t>
    </r>
    <r>
      <rPr>
        <sz val="8"/>
        <color rgb="FF4B5050"/>
        <rFont val="Arial"/>
        <family val="2"/>
        <scheme val="minor"/>
      </rPr>
      <t>By 2030, substantially increase the number of youth and adults who have relevant skills, including technical and vocational skills, for employment, decent jobs and entrepreneurship</t>
    </r>
    <r>
      <rPr>
        <b/>
        <sz val="8"/>
        <color rgb="FF4B5050"/>
        <rFont val="Arial"/>
        <family val="2"/>
        <scheme val="minor"/>
      </rPr>
      <t xml:space="preserve">
SDG 5.5 </t>
    </r>
    <r>
      <rPr>
        <sz val="8"/>
        <color rgb="FF4B5050"/>
        <rFont val="Arial"/>
        <family val="2"/>
        <scheme val="minor"/>
      </rPr>
      <t>Ensure women's full and effective participation and equal opportunities for leadership at all levels of decision-making in political, economic and public life</t>
    </r>
    <r>
      <rPr>
        <b/>
        <sz val="8"/>
        <color rgb="FF4B5050"/>
        <rFont val="Arial"/>
        <family val="2"/>
        <scheme val="minor"/>
      </rPr>
      <t xml:space="preserve">
SDG 8.5</t>
    </r>
    <r>
      <rPr>
        <sz val="8"/>
        <color rgb="FF4B5050"/>
        <rFont val="Arial"/>
        <family val="2"/>
        <scheme val="minor"/>
      </rPr>
      <t xml:space="preserve"> By 2030, achieve full and productive employment and decent work for all women and men, including for young people and persons with disabilities, and equal pay for work of equal value. 
</t>
    </r>
    <r>
      <rPr>
        <b/>
        <sz val="8"/>
        <color rgb="FF4B5050"/>
        <rFont val="Arial"/>
        <family val="2"/>
        <scheme val="minor"/>
      </rPr>
      <t>SDG 10.2</t>
    </r>
    <r>
      <rPr>
        <sz val="8"/>
        <color rgb="FF4B5050"/>
        <rFont val="Arial"/>
        <family val="2"/>
        <scheme val="minor"/>
      </rPr>
      <t xml:space="preserve"> By 2030, empower and promote the social, economic and political inclusion of all, irrespective of age, sex, disability, race, ethnicity, origin, religion or economic or other status
</t>
    </r>
    <r>
      <rPr>
        <b/>
        <sz val="8"/>
        <color rgb="FF4B5050"/>
        <rFont val="Arial"/>
        <family val="2"/>
        <scheme val="minor"/>
      </rPr>
      <t>SDG 10.3</t>
    </r>
    <r>
      <rPr>
        <sz val="8"/>
        <color rgb="FF4B5050"/>
        <rFont val="Arial"/>
        <family val="2"/>
        <scheme val="minor"/>
      </rPr>
      <t xml:space="preserve"> Ensure equal opportunity and reduce inequalities of outcome, including by eliminating discriminatory laws, policies and practices and promoting appropriate legislation, policies and action in this regard</t>
    </r>
  </si>
  <si>
    <t>Rolled out award-winning graduate development programs.
Maintained Board gender balance in line with the 40:40:20 principle.
Implementing gender pay gap reduction initiatives and regular auditing.
Developed diversity, inclusion and wellbeing multi year action plan.
Progressive increase in First Nations employment representation.
Continue our leadership development program via a coaching based model.
Promoting family-friendly workplace programs supporting work-life balance.</t>
  </si>
  <si>
    <t>Annual Report 2025 (pg. 58-60)
Inclusion and Diversity Policy 
Gender Pay Equality Statement 2025</t>
  </si>
  <si>
    <r>
      <rPr>
        <b/>
        <sz val="8"/>
        <color rgb="FF4B5050"/>
        <rFont val="Arial"/>
        <family val="2"/>
        <scheme val="minor"/>
      </rPr>
      <t>SDG 11.4</t>
    </r>
    <r>
      <rPr>
        <sz val="8"/>
        <color rgb="FF4B5050"/>
        <rFont val="Arial"/>
        <family val="2"/>
        <scheme val="minor"/>
      </rPr>
      <t xml:space="preserve"> Strengthen efforts to protect and safeguard the world’s cultural and natural heritage</t>
    </r>
  </si>
  <si>
    <t>Developed a standalone First Nations Engagement Policy.
Implemented Reconciliation Action Plan (RAP) commitments.
Dedicated business spend with First Nations businesses.
Progressive increase in First Nations employment representation.
Cultural awareness training and immersion programs.
Cultural heritage protection and consultation processes.</t>
  </si>
  <si>
    <t>Annual Report 2025 (pg. 54-57)</t>
  </si>
  <si>
    <r>
      <rPr>
        <b/>
        <sz val="8"/>
        <color rgb="FF4B5050"/>
        <rFont val="Arial"/>
        <family val="2"/>
        <scheme val="minor"/>
      </rPr>
      <t xml:space="preserve">SDG 2.1: </t>
    </r>
    <r>
      <rPr>
        <sz val="8"/>
        <color rgb="FF4B5050"/>
        <rFont val="Arial"/>
        <family val="2"/>
        <scheme val="minor"/>
      </rPr>
      <t xml:space="preserve">By 2030, end hunger and ensure access by all people, in particular the poor and people in vulnerable situations, including infants, to safe, nutritious and sufficient food all year round
</t>
    </r>
    <r>
      <rPr>
        <b/>
        <sz val="8"/>
        <color rgb="FF4B5050"/>
        <rFont val="Arial"/>
        <family val="2"/>
        <scheme val="minor"/>
      </rPr>
      <t xml:space="preserve">
SDG 17.17</t>
    </r>
    <r>
      <rPr>
        <sz val="8"/>
        <color rgb="FF4B5050"/>
        <rFont val="Arial"/>
        <family val="2"/>
        <scheme val="minor"/>
      </rPr>
      <t xml:space="preserve"> Encourage and promote effective public, public-private and civil society partnerships, building on the experience and resourcing strategies of partnerships</t>
    </r>
  </si>
  <si>
    <t xml:space="preserve">Contribute to the long-term social and economic prosperity of the communities in which PLS operates.
Promotion of science, technology, engineering and mathematics (STEM) education initiatives, including new STEM multi-year community partnership.
Supporting related programs with our community partnerships including nutrition education programs in regional Australian communities through our Foodbank partnership.
Embedding stakeholder engagement plan in operations and approach to expansion projects.
</t>
  </si>
  <si>
    <t>Annual Report 2025 (pg. 61-63)
Community and Stakeholder Relations Policy
Stakeholder Grievance Procedure</t>
  </si>
  <si>
    <r>
      <rPr>
        <b/>
        <sz val="8"/>
        <color rgb="FF4B5050"/>
        <rFont val="Arial"/>
        <family val="2"/>
        <scheme val="minor"/>
      </rPr>
      <t xml:space="preserve">SDG 1.5: </t>
    </r>
    <r>
      <rPr>
        <sz val="8"/>
        <color rgb="FF4B5050"/>
        <rFont val="Arial"/>
        <family val="2"/>
        <scheme val="minor"/>
      </rPr>
      <t>By 2030, build the resilience of the poor and those in vulnerable situations and reduce their exposure and vulnerability to climate-related extreme events</t>
    </r>
    <r>
      <rPr>
        <b/>
        <sz val="8"/>
        <color rgb="FF4B5050"/>
        <rFont val="Arial"/>
        <family val="2"/>
        <scheme val="minor"/>
      </rPr>
      <t xml:space="preserve">
SDG 7.1</t>
    </r>
    <r>
      <rPr>
        <sz val="8"/>
        <color rgb="FF4B5050"/>
        <rFont val="Arial"/>
        <family val="2"/>
        <scheme val="minor"/>
      </rPr>
      <t xml:space="preserve"> By 2030, ensure universal access to affordable, reliable, and modern energy services.
</t>
    </r>
    <r>
      <rPr>
        <b/>
        <sz val="8"/>
        <color rgb="FF4B5050"/>
        <rFont val="Arial"/>
        <family val="2"/>
        <scheme val="minor"/>
      </rPr>
      <t xml:space="preserve">SDG 7.2 </t>
    </r>
    <r>
      <rPr>
        <sz val="8"/>
        <color rgb="FF4B5050"/>
        <rFont val="Arial"/>
        <family val="2"/>
        <scheme val="minor"/>
      </rPr>
      <t xml:space="preserve">By 2030, increase substantially the share of renewable energy in the global energy mix.
</t>
    </r>
    <r>
      <rPr>
        <b/>
        <sz val="8"/>
        <color rgb="FF4B5050"/>
        <rFont val="Arial"/>
        <family val="2"/>
        <scheme val="minor"/>
      </rPr>
      <t>SDG 7.3</t>
    </r>
    <r>
      <rPr>
        <sz val="8"/>
        <color rgb="FF4B5050"/>
        <rFont val="Arial"/>
        <family val="2"/>
        <scheme val="minor"/>
      </rPr>
      <t xml:space="preserve"> By 2030, double the global rate of improvement in energy efficiency.
This means making energy consumption more efficient across all sectors.
</t>
    </r>
    <r>
      <rPr>
        <b/>
        <sz val="8"/>
        <color rgb="FF4B5050"/>
        <rFont val="Arial"/>
        <family val="2"/>
        <scheme val="minor"/>
      </rPr>
      <t>SDG 12.2</t>
    </r>
    <r>
      <rPr>
        <sz val="8"/>
        <color rgb="FF4B5050"/>
        <rFont val="Arial"/>
        <family val="2"/>
        <scheme val="minor"/>
      </rPr>
      <t>: By 2030, achieve the sustainable management and efficient use of natural resources</t>
    </r>
    <r>
      <rPr>
        <b/>
        <sz val="8"/>
        <color rgb="FF4B5050"/>
        <rFont val="Arial"/>
        <family val="2"/>
        <scheme val="minor"/>
      </rPr>
      <t xml:space="preserve"> 
SDG 13.1</t>
    </r>
    <r>
      <rPr>
        <sz val="8"/>
        <color rgb="FF4B5050"/>
        <rFont val="Arial"/>
        <family val="2"/>
        <scheme val="minor"/>
      </rPr>
      <t xml:space="preserve"> Strengthen resilience and adaptive capacity to climate-related hazards and natural disasters in all countries
</t>
    </r>
  </si>
  <si>
    <t>PLS contributes significantly by providing the essential raw materials for battery storage systems that enable the global energy transition. Lithium battery storage systems allow remote communities to run 'diesel off' during the day using solar energy and during the night using battery energy, with lithium-ion batteries facilitating the shift away from fossil fuels, contributing to a more sustainable and less carbon-intensive energy grid. PLS, in partnership with Pacific Energy and the Strelley Community, has supported the establishment of a Renewable Energy and Lithium Battery Project at the Strelley Community and School in the Pilbara region which continues to deliver power to the community.
Key climate action initiatives include:
Development of Climate Transition Action Plan (CTAP) and launch of a Carbon Accounting platform.
Participation in global sustainability initiatives and compacts.
Comprehensive Power Strategy targeting significant emissions intensity reduction.
On-site solar power generation and renewable energy infrastructure.
Multi-stage decarbonisation pathway from diesel to renewable sources.
High-level scope 3 materiality assessment.</t>
  </si>
  <si>
    <t>Annual Report 2025 (pg. 65-73)
Climate Change Position Statement</t>
  </si>
  <si>
    <r>
      <rPr>
        <b/>
        <sz val="8"/>
        <color rgb="FF4B5050"/>
        <rFont val="Arial"/>
        <family val="2"/>
        <scheme val="minor"/>
      </rPr>
      <t>SDG 15.</t>
    </r>
    <r>
      <rPr>
        <sz val="8"/>
        <color rgb="FF4B5050"/>
        <rFont val="Arial"/>
        <family val="2"/>
        <scheme val="minor"/>
      </rPr>
      <t xml:space="preserve"> Protect, restore and promote sustainable use of terrestrial ecosystems, sustainably manage forests, combat desertification, and halt and reverse land degradation and halt biodiversity loss</t>
    </r>
  </si>
  <si>
    <t>Biodiversity Working Group governance structure.
Comprehensive flora and fauna survey programs.
Taskforce on Nature-related Financial Disclosures (TNFD) alignment progression. Automated land use certificate processes for improved efficiency. 
Collaborative ecosystem restoration initiatives. 
Engaging in biodiversity offset programs for critical habitats.</t>
  </si>
  <si>
    <t>Annual Report 2025 (pg. 74-76)
Environment Policy</t>
  </si>
  <si>
    <r>
      <rPr>
        <b/>
        <sz val="8"/>
        <color rgb="FF4B5050"/>
        <rFont val="Arial"/>
        <family val="2"/>
        <scheme val="minor"/>
      </rPr>
      <t>SDG 6.4</t>
    </r>
    <r>
      <rPr>
        <sz val="8"/>
        <color rgb="FF4B5050"/>
        <rFont val="Arial"/>
        <family val="2"/>
        <scheme val="minor"/>
      </rPr>
      <t xml:space="preserve"> By 2030, substantially increase water-use efficiency across all sectors and ensure sustainable withdrawals and supply of freshwater to address water scarcity and substantially reduce the number of people suffering from water scarcity</t>
    </r>
  </si>
  <si>
    <t>Implemented advanced borefield telemetry systems integrated with business intelligence platforms. 
Sustainable groundwater management strategies. 
Dedicated water governance structures including steering committees.
Real-time water balance monitoring and reporting. 
Water recycling and recirculation infrastructure optimisation.</t>
  </si>
  <si>
    <t>Annual Report 2025 (pg. 78-79)
Environment Policy</t>
  </si>
  <si>
    <r>
      <rPr>
        <b/>
        <sz val="8"/>
        <color rgb="FF4B5050"/>
        <rFont val="Arial"/>
        <family val="2"/>
        <scheme val="minor"/>
      </rPr>
      <t>SDG 3.9</t>
    </r>
    <r>
      <rPr>
        <sz val="8"/>
        <color rgb="FF4B5050"/>
        <rFont val="Arial"/>
        <family val="2"/>
        <scheme val="minor"/>
      </rPr>
      <t xml:space="preserve"> By 2030, substantially reduce the number of deaths and illnesses from hazardous chemicals and air, water and soil pollution and contamination</t>
    </r>
  </si>
  <si>
    <t>Real-time dust monitoring network deployment at Pilgangoora Operation. 
Ongoing dust suppression technology evaluation and implementation. 
Air quality management programs. 
Workforce education and training on air quality impacts.</t>
  </si>
  <si>
    <t>Annual Report 2025 (pg.77)</t>
  </si>
  <si>
    <r>
      <rPr>
        <b/>
        <sz val="8"/>
        <color rgb="FF4B5050"/>
        <rFont val="Arial"/>
        <family val="2"/>
        <scheme val="minor"/>
      </rPr>
      <t>SDG 12.5</t>
    </r>
    <r>
      <rPr>
        <sz val="8"/>
        <color rgb="FF4B5050"/>
        <rFont val="Arial"/>
        <family val="2"/>
        <scheme val="minor"/>
      </rPr>
      <t xml:space="preserve"> By 2030, substantially reduce waste generation through prevention, reduction, recycling and reuse</t>
    </r>
  </si>
  <si>
    <t xml:space="preserve">Tailings storage facility design and construction with reference to global standards. Waste audit and reduction strategies. 
Circular economy principles integration, case study working with our supplier Kal Tyre. </t>
  </si>
  <si>
    <t>Annual Report 2025 (pg. 80-81)
Environment Policy
Tailings Management Policy</t>
  </si>
  <si>
    <r>
      <rPr>
        <b/>
        <sz val="8"/>
        <color rgb="FF4B5050"/>
        <rFont val="Arial"/>
        <family val="2"/>
        <scheme val="minor"/>
      </rPr>
      <t>SDG 9.4</t>
    </r>
    <r>
      <rPr>
        <sz val="8"/>
        <color rgb="FF4B5050"/>
        <rFont val="Arial"/>
        <family val="2"/>
        <scheme val="minor"/>
      </rPr>
      <t xml:space="preserve">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
</t>
    </r>
    <r>
      <rPr>
        <b/>
        <sz val="8"/>
        <color rgb="FF4B5050"/>
        <rFont val="Arial"/>
        <family val="2"/>
        <scheme val="minor"/>
      </rPr>
      <t xml:space="preserve">SDG 9.5 </t>
    </r>
    <r>
      <rPr>
        <sz val="8"/>
        <color rgb="FF4B5050"/>
        <rFont val="Arial"/>
        <family val="2"/>
        <scheme val="minor"/>
      </rPr>
      <t>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r>
  </si>
  <si>
    <t>Heavy mining equipment decarbonisation trials including hybrid alternatives. 
Technology and innovation framework development. 
Strategic partnerships for sustainable technology advancement. 
Digital transformation initiatives enhancing operational efficiency. 
Research and development investments in clean technologies.</t>
  </si>
  <si>
    <t>Annual Report 2024 (pg. 82-83)</t>
  </si>
  <si>
    <r>
      <rPr>
        <b/>
        <sz val="8"/>
        <color rgb="FF4B5050"/>
        <rFont val="Arial"/>
        <family val="2"/>
        <scheme val="minor"/>
      </rPr>
      <t>SDG 12.6</t>
    </r>
    <r>
      <rPr>
        <sz val="8"/>
        <color rgb="FF4B5050"/>
        <rFont val="Arial"/>
        <family val="2"/>
        <scheme val="minor"/>
      </rPr>
      <t xml:space="preserve"> Encourage companies, especially large and transnational companies, to adopt sustainable practices and to integrate sustainability information into their reporting cycle</t>
    </r>
  </si>
  <si>
    <t>Code of Conduct regular updates and multi-language accessibility. 
Zero tolerance approach to bribery and corruption with policies and training in place. Transparent stakeholder engagement procedures. 
Whistleblower and grievance mechanisms in place.
Materiality assessments aligned with evolving standards to guide strategy. Sustainability governance framework in place to ensure accountability.</t>
  </si>
  <si>
    <t>Annual Report 2025 (pg. 85-87)
Anti-Bribery and Corruption Policy
Code of Conduct</t>
  </si>
  <si>
    <r>
      <rPr>
        <b/>
        <sz val="8"/>
        <color rgb="FF4B5050"/>
        <rFont val="Arial"/>
        <family val="2"/>
        <scheme val="minor"/>
      </rPr>
      <t>SDG 8.2</t>
    </r>
    <r>
      <rPr>
        <sz val="8"/>
        <color rgb="FF4B5050"/>
        <rFont val="Arial"/>
        <family val="2"/>
        <scheme val="minor"/>
      </rPr>
      <t xml:space="preserve"> Achieve higher levels of economic productivity through diversification, technological upgrading and innovation, including through a focus on high-value added and labour-intensive sectors</t>
    </r>
  </si>
  <si>
    <t xml:space="preserve">Supplier Code of Conduct implemented and made available in multiple languages.
Enhanced supplier due diligence and onboarding processes. 
Responsible sourcing practices in procurement processes.
Strategic partnerships advancing sustainable battery materials production. 
</t>
  </si>
  <si>
    <t>Annual Report 2025 (pg. 90-91)
Modern Slavery Statement 2024</t>
  </si>
  <si>
    <r>
      <rPr>
        <b/>
        <sz val="8"/>
        <color rgb="FF4B5050"/>
        <rFont val="Arial"/>
        <family val="2"/>
        <scheme val="minor"/>
      </rPr>
      <t>SDG 8.8</t>
    </r>
    <r>
      <rPr>
        <sz val="8"/>
        <color rgb="FF4B5050"/>
        <rFont val="Arial"/>
        <family val="2"/>
        <scheme val="minor"/>
      </rPr>
      <t xml:space="preserve"> Protect labour rights and promote safe and secure working environments for all workers, including migrant workers, in particular women migrants, and those in precarious employment
</t>
    </r>
    <r>
      <rPr>
        <b/>
        <sz val="8"/>
        <color rgb="FF4B5050"/>
        <rFont val="Arial"/>
        <family val="2"/>
        <scheme val="minor"/>
      </rPr>
      <t>SDG 16.1</t>
    </r>
    <r>
      <rPr>
        <sz val="8"/>
        <color rgb="FF4B5050"/>
        <rFont val="Arial"/>
        <family val="2"/>
        <scheme val="minor"/>
      </rPr>
      <t xml:space="preserve"> Significantly reduce all forms of violence and related death rates everywhere
</t>
    </r>
    <r>
      <rPr>
        <b/>
        <sz val="8"/>
        <color rgb="FF4B5050"/>
        <rFont val="Arial"/>
        <family val="2"/>
        <scheme val="minor"/>
      </rPr>
      <t>SDG 16.2</t>
    </r>
    <r>
      <rPr>
        <sz val="8"/>
        <color rgb="FF4B5050"/>
        <rFont val="Arial"/>
        <family val="2"/>
        <scheme val="minor"/>
      </rPr>
      <t xml:space="preserve"> End abuse, exploitation, trafficking and all forms of violence against and torture of children</t>
    </r>
  </si>
  <si>
    <t>Comprehensive human rights due diligence framework. 
Remediation approach development for addressing potential impacts. 
Human rights roadmap implementation across operations. 
Security management protocols, Voluntary Principles on Security and Human Rights (VPSHR) training programs commenced at Pilgangoora Operation and Perth office, supplier requirement as relevant to adopt practices in line with VPSHR. 
Modern slavery risk assessment and mitigation processes.
Child labour prevention through modern slavery programs and supplier due diligence. 
Stakeholder grievance mechanisms in place supporting access to remedy.</t>
  </si>
  <si>
    <t xml:space="preserve">Economic performance and growth </t>
  </si>
  <si>
    <r>
      <rPr>
        <b/>
        <sz val="8"/>
        <color rgb="FF4B5050"/>
        <rFont val="Arial"/>
        <family val="2"/>
        <scheme val="minor"/>
      </rPr>
      <t>SDG 8</t>
    </r>
    <r>
      <rPr>
        <sz val="8"/>
        <color rgb="FF4B5050"/>
        <rFont val="Arial"/>
        <family val="2"/>
        <scheme val="minor"/>
      </rPr>
      <t xml:space="preserve"> Promote sustained, inclusive and sustainable economic growth, full and productive employment and decent work for all</t>
    </r>
  </si>
  <si>
    <t>Economic value creation through employment, procurement and community investment. 
Significant local procurement supporting businesses and communities. 
Tax transparency and responsible payment practices.
Strategic investments supporting energy transition and regional development.</t>
  </si>
  <si>
    <t>Annual Report 2025 (pg. 92)</t>
  </si>
  <si>
    <t xml:space="preserve">Global Reporting Initiative (GRI) Index </t>
  </si>
  <si>
    <t>PLS has reported in accordance with the GRI content index for the period 1 July 2024 - 30 June 2025.</t>
  </si>
  <si>
    <t>GRI used</t>
  </si>
  <si>
    <t>GRI 1: Foundation 2021</t>
  </si>
  <si>
    <t>Applicable GRI Sector Standard(s)</t>
  </si>
  <si>
    <t>GRI 14: Mining Sector 2024</t>
  </si>
  <si>
    <t>PLS material topic</t>
  </si>
  <si>
    <t>GRI 1: Standard</t>
  </si>
  <si>
    <t>Reference location or description</t>
  </si>
  <si>
    <t xml:space="preserve">Requirements omitted </t>
  </si>
  <si>
    <t>Explanation</t>
  </si>
  <si>
    <t xml:space="preserve">Sector Standard Ref </t>
  </si>
  <si>
    <t>GRI 2: General Disclosures 2021</t>
  </si>
  <si>
    <t>Annual Report 2025 (pg. 36)
Sustainability Databook 2025 - About</t>
  </si>
  <si>
    <t>A non-white cell indicates that reasons for omission are not required for the disclosure, or that the GRI sector standard reference number is not available.</t>
  </si>
  <si>
    <t>2-3 Reporting period, frequency and contact point</t>
  </si>
  <si>
    <t>2-4 Restatements of information</t>
  </si>
  <si>
    <t>2-5 External assurance</t>
  </si>
  <si>
    <t>2-6 Activities, value chain and other business relationships</t>
  </si>
  <si>
    <t>Annual Report 2025 (pg. 14, 90)
Sustainability Databook 2025 - Value Chain</t>
  </si>
  <si>
    <t>2-7 Employees</t>
  </si>
  <si>
    <t>Annual Report 2025 (pg. 58-60)
Sustainability Databook 2025 -Employees and inclusive culture</t>
  </si>
  <si>
    <t>2-8 Workers who are not employees</t>
  </si>
  <si>
    <t>2-9 Governance structure and composition</t>
  </si>
  <si>
    <t>2-10 Nomination and selection of the highest governance body</t>
  </si>
  <si>
    <t>2-11 Chair of the highest governance body</t>
  </si>
  <si>
    <t>2-12 Role of the highest governance body in overseeing the management of impacts</t>
  </si>
  <si>
    <t>Annual Report 2025 (pg. 43-44)
Corporate Governance Statement 2025</t>
  </si>
  <si>
    <t>2-13 Delegation of responsibility for managing impacts</t>
  </si>
  <si>
    <t xml:space="preserve">Annual Report 2025 (pg. 43-44, 47-48)
Corporate Governance Statement 2025 </t>
  </si>
  <si>
    <t>2-14 Role of the highest governance body in sustainability reporting</t>
  </si>
  <si>
    <t>2-15 Conflicts of interest</t>
  </si>
  <si>
    <t>2-16 Communication of critical concerns</t>
  </si>
  <si>
    <t>All critical concerns are escalated to the relevant Board Committee and/or Board. 
We report the total number of reports received through third-party hosted Whistleblower platform (Whispli), categorised by type. Annual Report 2025 (85-86)</t>
  </si>
  <si>
    <t>2-17 Collective knowledge of the highest governance body</t>
  </si>
  <si>
    <t>2-18 Evaluation of the performance of the highest governance body</t>
  </si>
  <si>
    <t>2-19 Remuneration policies</t>
  </si>
  <si>
    <t>2-20 Process to determine remuneration</t>
  </si>
  <si>
    <t>2-21 Annual total compensation ratio</t>
  </si>
  <si>
    <t>Sustainability Databook 2025 - Employee attraction, development and inclusive culture</t>
  </si>
  <si>
    <t>2-22 Statement on sustainable development strategy</t>
  </si>
  <si>
    <t>2-23 Policy commitments</t>
  </si>
  <si>
    <t>Corporate Governance Statement 2025 (pg. 14)
Human Rights Policy</t>
  </si>
  <si>
    <t>2-24 Embedding policy commitments</t>
  </si>
  <si>
    <t>Corporate Governance Statement 2025 (pg. 14)
Sustainability Databook - Business and ethics</t>
  </si>
  <si>
    <t>2-25 Processes to remediate negative impacts</t>
  </si>
  <si>
    <t>2-26 Mechanisms for seeking advice and raising concerns</t>
  </si>
  <si>
    <t>2-27 Compliance with laws and regulations</t>
  </si>
  <si>
    <t>Annual Report 2025 (pg. 87-88)
Sustainability Databook 2025 - Business ethics</t>
  </si>
  <si>
    <t>2-28 Membership associations</t>
  </si>
  <si>
    <t>2-29 Approach to stakeholder engagement</t>
  </si>
  <si>
    <t>2-30 Collective bargaining agreements</t>
  </si>
  <si>
    <t>Sustainability Databook 2025 - Business ethics
Human Rights Policy</t>
  </si>
  <si>
    <t>GRI 3: Material Topics 2021</t>
  </si>
  <si>
    <t>3-1 Process to determine material topics</t>
  </si>
  <si>
    <t>3-2 List of material topics</t>
  </si>
  <si>
    <t>3-3 Management of material topics</t>
  </si>
  <si>
    <t>Annual Report 2025 (pg. 38)</t>
  </si>
  <si>
    <t>Climate change and emissions, emissions reduction and resilience</t>
  </si>
  <si>
    <t>GHG Emissions</t>
  </si>
  <si>
    <t>Annual Report 2025 (pg. 38, 65-73)</t>
  </si>
  <si>
    <t>14.1.1</t>
  </si>
  <si>
    <t>GRI 302: Energy 2016</t>
  </si>
  <si>
    <t>14.1.2</t>
  </si>
  <si>
    <t>We are working to include this information in future reporting periods.</t>
  </si>
  <si>
    <t>Information unavailable / incomplete</t>
  </si>
  <si>
    <t>14.1.3</t>
  </si>
  <si>
    <t>302-3 Energy intensity</t>
  </si>
  <si>
    <t>14.1.4</t>
  </si>
  <si>
    <t>302-4 Reduction of energy consumption</t>
  </si>
  <si>
    <t>302-5 Reductions in energy requirements of products and services</t>
  </si>
  <si>
    <t>302-5 is not considered a material disclosure for PLS in 2025.</t>
  </si>
  <si>
    <t>GRI 305: Emissions 2016</t>
  </si>
  <si>
    <t>305-1 Direct (Scope 1) GHG emissions</t>
  </si>
  <si>
    <t>14.1.5</t>
  </si>
  <si>
    <t>305-2 Energy indirect (Scope 2) GHG emissions</t>
  </si>
  <si>
    <t>Annual Report 2025 (pg. 72)
Sustainability Databook 2025 - Climate change and emissions</t>
  </si>
  <si>
    <t>14.1.6</t>
  </si>
  <si>
    <t>305-3 Other indirect (Scope 3) GHG emissions</t>
  </si>
  <si>
    <t>We are actively working to report on this data in future reporting periods. PLS has conducted Life Cyle Assessments previously with breakdown into scope 1, 2 and 3 emissions provided (refer to Annual Report 2022). In FY25, a scope 3 materiality screening was conducted in partnership with Deloitte and Planet Price. The study identified key opportunities to enhance emissions accuracy, including improved procurement data, activity‑based reporting and integration of scope 3 requirements into supplier contracts.</t>
  </si>
  <si>
    <t>Information incomplete</t>
  </si>
  <si>
    <t>14.1.7</t>
  </si>
  <si>
    <t>305-4 GHG emissions intensity</t>
  </si>
  <si>
    <t>14.1.8</t>
  </si>
  <si>
    <t>305-5 Reduction of GHG emissions</t>
  </si>
  <si>
    <t>Annual Report 2025 (pg. 69)</t>
  </si>
  <si>
    <t>14.1.9</t>
  </si>
  <si>
    <t>Climate adaptation and resilience</t>
  </si>
  <si>
    <t>14.2.1</t>
  </si>
  <si>
    <t>GRI 201: Economic Performance 2016</t>
  </si>
  <si>
    <t>201-2 Financial implications and other risks and opportunities due to Climate change and emissions</t>
  </si>
  <si>
    <t>14.2.2</t>
  </si>
  <si>
    <t>Water and effluents</t>
  </si>
  <si>
    <t>Annual Report 2025 (pg. 38, 78-79)</t>
  </si>
  <si>
    <t>14.7.1</t>
  </si>
  <si>
    <t>GRI 303: Water and Effluents 2018</t>
  </si>
  <si>
    <t>303-1 Interactions with water as a shared resource</t>
  </si>
  <si>
    <t>Annual Report 2025 (pg. 78-79)</t>
  </si>
  <si>
    <t>14.7.2</t>
  </si>
  <si>
    <t>303-2 Management of water discharge-related impacts</t>
  </si>
  <si>
    <t>We are working to include further information in future reporting periods.</t>
  </si>
  <si>
    <t>14.7.3</t>
  </si>
  <si>
    <t>303-3 Water withdrawal</t>
  </si>
  <si>
    <t>14.7.4</t>
  </si>
  <si>
    <t>303-4 Water discharge</t>
  </si>
  <si>
    <t>14.7.5</t>
  </si>
  <si>
    <t>303-5 Water consumption</t>
  </si>
  <si>
    <t>14.7.6</t>
  </si>
  <si>
    <t>Biodiversity</t>
  </si>
  <si>
    <t>Annual Report 2025 (pg. 38, 74-76)</t>
  </si>
  <si>
    <t>14.4.1</t>
  </si>
  <si>
    <t>GRI 101: Biodiversity 2025</t>
  </si>
  <si>
    <t>101-1 Policies to halt and reverse biodiversity loss</t>
  </si>
  <si>
    <t xml:space="preserve">Annual Report 2025 (pg. 38, 74-76) outlines PLS Biodiversity commitments.
We are working to include further information in future reporting periods. </t>
  </si>
  <si>
    <t>14.4.2</t>
  </si>
  <si>
    <t>101-2 Management of biodiversity impacts</t>
  </si>
  <si>
    <t xml:space="preserve">Annual Report 2025 (pg. 74-76)
Sustainability Databook 2025 - Biodiversity
We are working to include further information in future reporting periods. </t>
  </si>
  <si>
    <t>14.4.3</t>
  </si>
  <si>
    <t>101-3 Access and benefit-sharing</t>
  </si>
  <si>
    <t>We do not use genetic resources to conduct research or development on the genetic or biochemical composition of resources.</t>
  </si>
  <si>
    <t>Not applicable</t>
  </si>
  <si>
    <t>101-4 Identification of biodiversity impacts</t>
  </si>
  <si>
    <t>14.4.4</t>
  </si>
  <si>
    <t>101-5 Locations with biodiversity impacts</t>
  </si>
  <si>
    <t>Sustainability Databook 2025 - Biodiversity
Annual Report 2025 (pg. 74)
PLS is not located in or adjacent to any protected areas under either state or commonwealth legislation.
We are working to include further information in future reporting periods.</t>
  </si>
  <si>
    <t>14.4.5</t>
  </si>
  <si>
    <t>101-6 Direct drivers of biodiversity loss</t>
  </si>
  <si>
    <t>14.4.6</t>
  </si>
  <si>
    <t>101-7 Changes to the state of biodiversity</t>
  </si>
  <si>
    <t>14.4.7</t>
  </si>
  <si>
    <t>101-8 Ecosystem services</t>
  </si>
  <si>
    <t>14.4.8</t>
  </si>
  <si>
    <t>Closure and rehabilitation</t>
  </si>
  <si>
    <t xml:space="preserve">This is not considered a separate material topic for PLS in 2025.  
Annual Report 2025 (pg. 75-76) provides a brief overview of our closure and rehabilitation management approach. </t>
  </si>
  <si>
    <t>14.8.1</t>
  </si>
  <si>
    <t>GRI 402: Labor/Management Relations 2016</t>
  </si>
  <si>
    <t>402-1 Minimum notice periods regarding operational changes</t>
  </si>
  <si>
    <r>
      <t xml:space="preserve">Respecting employees’ lawful rights of freedom of association and collective bargaining, free from reprisal, intimidation or harassment is a commitment of the Company, outlined in our </t>
    </r>
    <r>
      <rPr>
        <u/>
        <sz val="8"/>
        <color rgb="FF4B5050"/>
        <rFont val="Arial"/>
        <family val="2"/>
      </rPr>
      <t>Human Rights Policy</t>
    </r>
    <r>
      <rPr>
        <sz val="8"/>
        <color rgb="FF4B5050"/>
        <rFont val="Arial"/>
        <family val="2"/>
      </rPr>
      <t xml:space="preserve">. </t>
    </r>
  </si>
  <si>
    <t>14.8.2</t>
  </si>
  <si>
    <t>GRI 404: Training and Education 2016</t>
  </si>
  <si>
    <t>404-2 Programs for upgrading employee skills and transition assistance programs</t>
  </si>
  <si>
    <t>14.8.3</t>
  </si>
  <si>
    <t>Additional sector disclosures</t>
  </si>
  <si>
    <t>For each mine site, report whether it: a) has a closure and rehabilitation plan in place; b) is undergoing closure and rehabilitation activities; c) has been closed and rehabilitated.</t>
  </si>
  <si>
    <t>Annual Report 2025 (pg. 75-76)
Sustainability Databook 2025 - Biodiversity</t>
  </si>
  <si>
    <t>14.8.4</t>
  </si>
  <si>
    <t>For each closure and rehabilitation plan report: a) whether the plan has been approved by relevant authorities; b) the dates of the most recent and reviews of the plan.</t>
  </si>
  <si>
    <t>Annual Report 2025 (pg. 75-76)</t>
  </si>
  <si>
    <t>14.8.5</t>
  </si>
  <si>
    <t>For each mine site, report in hectares: a) total land disturbed and not yet rehabilitated; b) total land disturbed and rehabilitated.</t>
  </si>
  <si>
    <t>Sustainability Databook 2025 - Biodiversity</t>
  </si>
  <si>
    <t>14.8.6</t>
  </si>
  <si>
    <t>For each mine site, report the estimated life of the mine (LOM).</t>
  </si>
  <si>
    <t>14.8.7</t>
  </si>
  <si>
    <t>14.8.8</t>
  </si>
  <si>
    <t>14.8.9</t>
  </si>
  <si>
    <t>Waste</t>
  </si>
  <si>
    <t>Annual Report 2025 (pg. 38, 80-81)</t>
  </si>
  <si>
    <t>14.5.1</t>
  </si>
  <si>
    <t>GRI 306: Waste 2020</t>
  </si>
  <si>
    <t>306-1 Waste generation and significant waste-related impacts</t>
  </si>
  <si>
    <t xml:space="preserve">
We are working to include further information in future reporting periods.</t>
  </si>
  <si>
    <t>14.5.2</t>
  </si>
  <si>
    <t>306-2 Management of significant waste-related impacts</t>
  </si>
  <si>
    <t>14.5.3</t>
  </si>
  <si>
    <t>306-3 Waste generated</t>
  </si>
  <si>
    <t>14.5.4</t>
  </si>
  <si>
    <t>306-4 Waste diverted from disposal</t>
  </si>
  <si>
    <t>14.5.5</t>
  </si>
  <si>
    <t>306-5 Waste directed to disposal</t>
  </si>
  <si>
    <t>14.5.6</t>
  </si>
  <si>
    <t>Tailings</t>
  </si>
  <si>
    <t>14.6.1</t>
  </si>
  <si>
    <t>Annual Report 2025 (pg. 81)
Sustainability Databook 2025 - Tailings register</t>
  </si>
  <si>
    <t>14.6.2</t>
  </si>
  <si>
    <t>14.6.3</t>
  </si>
  <si>
    <t>Critical incident management</t>
  </si>
  <si>
    <t>Disclosure 306-3 Significant spills</t>
  </si>
  <si>
    <t>14.15.2</t>
  </si>
  <si>
    <t>Report the number of critical incidents in the reporting period, describe their impacts, and actions
taken to remediate them.</t>
  </si>
  <si>
    <t>14.15.3</t>
  </si>
  <si>
    <t>Air emissions</t>
  </si>
  <si>
    <t>Annual Report 2025 (pg. 38, 77)</t>
  </si>
  <si>
    <t>14.3.1</t>
  </si>
  <si>
    <t>305-6 Emissions of ozone-depleting substances (ODS)</t>
  </si>
  <si>
    <t>PLS does not produce, import or export ODS.</t>
  </si>
  <si>
    <t>305-7 Nitrogen oxides (NOx), sulphur oxides (SOx), and other significant air emissions</t>
  </si>
  <si>
    <t>Non-GHG emissions are reported under the National Environmental Protection (National Pollutant Inventory) Measure 1998, noting this does not require the reporting of any Persistent Organic Pollutants that are listed under the United Nations Environment Programme (UNEP) Convention, ‘Stockholm Convention on Persistent Organic Pollutants (POPs)’, Annex A, B, and C, 2009.
Sustainability Databook 2025 - Air Emissions</t>
  </si>
  <si>
    <t>14.3.2</t>
  </si>
  <si>
    <t>Occupational health and safety</t>
  </si>
  <si>
    <t>Annual Report 2025 (pg. 38, 50-53)</t>
  </si>
  <si>
    <t>14.16.1</t>
  </si>
  <si>
    <t>GRI 403:
Occupational Health and safety 2018</t>
  </si>
  <si>
    <t>403-1 Occupational health and safety management system</t>
  </si>
  <si>
    <t>Annual Report 2025 (pg. 51)</t>
  </si>
  <si>
    <t>14.16.2</t>
  </si>
  <si>
    <t>403-2 Hazard identification, risk assessment, and incident investigation</t>
  </si>
  <si>
    <t>14.16.3</t>
  </si>
  <si>
    <t>403-3 Occupational health services</t>
  </si>
  <si>
    <t>14.16.4</t>
  </si>
  <si>
    <t>403-4 Worker participation, consultation, and communication on occupational health and safety</t>
  </si>
  <si>
    <t>14.16.5</t>
  </si>
  <si>
    <t>403-5 Worker training on occupational health and safety</t>
  </si>
  <si>
    <t>Annual Report 2025 (pg. 51-52)</t>
  </si>
  <si>
    <t>14.16.6</t>
  </si>
  <si>
    <t>403-6 Promotion of worker health</t>
  </si>
  <si>
    <t>Annual Report 2025 (pg. 52)</t>
  </si>
  <si>
    <t>14.16.7</t>
  </si>
  <si>
    <t>403-7 Prevention and mitigation of occupational health and safety impacts directly linked by business relationships</t>
  </si>
  <si>
    <t>14.16.8</t>
  </si>
  <si>
    <t>403-8 Workers covered by an occupational health and safety management system</t>
  </si>
  <si>
    <t>All workers are covered by PLS Health and safety Management system.</t>
  </si>
  <si>
    <t>14.16.9</t>
  </si>
  <si>
    <t>403-9 Work-related injuries</t>
  </si>
  <si>
    <t xml:space="preserve">Sustainability Databook 2025 - Health, safety and wellbeing </t>
  </si>
  <si>
    <t>14.16.10</t>
  </si>
  <si>
    <t>403-10 Work-related ill health</t>
  </si>
  <si>
    <t>14.16.11</t>
  </si>
  <si>
    <t>This is not considered a separate material topic for PLS in 2025.  
PLS' approach to emergency preparedness and response plans is on pg. 52 of the Annual Report 2025.</t>
  </si>
  <si>
    <t>14.15.1</t>
  </si>
  <si>
    <t xml:space="preserve">Report the percentage of mine sites that have emergency preparedness and response plans in place,
and list the sites that do not. </t>
  </si>
  <si>
    <t>Pilgangoora mine site is PLS' sole asset and has an emergency preparedness and response plan in place.</t>
  </si>
  <si>
    <t>14.15.4</t>
  </si>
  <si>
    <t>Rights of Indigenous Peoples</t>
  </si>
  <si>
    <t>Annual Report 2025 (pg. 38, 54-57)</t>
  </si>
  <si>
    <t>14.11.1</t>
  </si>
  <si>
    <t>GRI 381: Rights of Indigenous Peoples 2016</t>
  </si>
  <si>
    <t>381-1 Incidents of violations involving rights of Indigenous Peoples</t>
  </si>
  <si>
    <t>14.11.2</t>
  </si>
  <si>
    <t>14.11.3</t>
  </si>
  <si>
    <t>Annual Report 2025 (pg. 55, 89)</t>
  </si>
  <si>
    <t>14.11.4</t>
  </si>
  <si>
    <t>Employees and inclusive culture , development and inclusive culture</t>
  </si>
  <si>
    <t>Employment practices, non-discrimination and equal opportunity</t>
  </si>
  <si>
    <t>Annual Report 2025 (pg.38, 58-60)</t>
  </si>
  <si>
    <t>GRI 202: Market Presence 2016</t>
  </si>
  <si>
    <t>202-1 Ratios of standard entry-level wage by gender compared to local minimum wage</t>
  </si>
  <si>
    <t>14.17.2</t>
  </si>
  <si>
    <t>202-2 Proportion of senior management hired from the local community</t>
  </si>
  <si>
    <t>14.21.2</t>
  </si>
  <si>
    <t>GRI 401:
Employment 2016</t>
  </si>
  <si>
    <t>401-1 New employee hires and employee turnover</t>
  </si>
  <si>
    <t xml:space="preserve">
Sustainability Databook 2025 - Employees and inclusive culture</t>
  </si>
  <si>
    <t>14.17.3</t>
  </si>
  <si>
    <t>401-2 Benefits provided to full-time employees that are not provided to temporary or part-time employees</t>
  </si>
  <si>
    <t>14.17.4</t>
  </si>
  <si>
    <t>401-3 Parental leave</t>
  </si>
  <si>
    <t>GRI 402:
Labor/Management Relations 2016</t>
  </si>
  <si>
    <t>14.17.6</t>
  </si>
  <si>
    <t>404-1 Average hours of training per year per employee</t>
  </si>
  <si>
    <t>14.17.8</t>
  </si>
  <si>
    <t>GRI 405: Diversity and Equal Opportunity
2016</t>
  </si>
  <si>
    <t>405-1 Diversity of governance bodies and employees</t>
  </si>
  <si>
    <t>14.21.5</t>
  </si>
  <si>
    <t>405-2 Ratio of basic salary and remuneration of women to men</t>
  </si>
  <si>
    <t>14.21.6</t>
  </si>
  <si>
    <t>GRI 406: Non-
discrimination 2016</t>
  </si>
  <si>
    <t>406-1 Incidents of discrimination and corrective actions taken</t>
  </si>
  <si>
    <t>Annual Report 2025 (pg. 86)
Sustainability Databook 2025 - Business ethics</t>
  </si>
  <si>
    <t>14.21.7</t>
  </si>
  <si>
    <t>GRI 384: Supplier Social Assessment 2016</t>
  </si>
  <si>
    <t>384-1 New suppliers that were screened using social criteria</t>
  </si>
  <si>
    <t xml:space="preserve">
Sustainability Databook 2025 - Protecting human rights</t>
  </si>
  <si>
    <t>14.17.9</t>
  </si>
  <si>
    <t>384-2 Negative social impacts in the supply chain and actions taken</t>
  </si>
  <si>
    <t>14.17.10</t>
  </si>
  <si>
    <t>Local communities</t>
  </si>
  <si>
    <t>Annual Report 2025 (pg. 38, 61-63)</t>
  </si>
  <si>
    <t>14.10.1</t>
  </si>
  <si>
    <t>GRI 383: Local Communities 2016</t>
  </si>
  <si>
    <t>383-1 Operations with local community engagement, impact assessments, and development programs</t>
  </si>
  <si>
    <t>14.10.2</t>
  </si>
  <si>
    <t>383-2 Operations with significant actual and potential negative impacts on local communities</t>
  </si>
  <si>
    <t>14.10.3</t>
  </si>
  <si>
    <t>For each mine site, report: a) the number and types of grievances from local communities during the reporting period; b) the percentage of grievances that were addressed and resolved during the reporting period; c) the percentage of grievances resolved through remediation during the reporting period.</t>
  </si>
  <si>
    <t>14.10.4</t>
  </si>
  <si>
    <t>Pilgangoora mine site is PLS' sole asset and has an emergency preparedness and response plan in place. Colina Project is recently onboarded and will have in place emergency preparedness and response plans as development phase commences.</t>
  </si>
  <si>
    <t>Economic impacts</t>
  </si>
  <si>
    <t>Annual Report 2025 (pg. 38, 92)</t>
  </si>
  <si>
    <t>14.9.1</t>
  </si>
  <si>
    <t>201-1 Direct economic value generated and distributed</t>
  </si>
  <si>
    <t>Sustainability Databook 2025 - Economic growth</t>
  </si>
  <si>
    <t>14.9.2</t>
  </si>
  <si>
    <t>Annual Report 2025 (pg. 65-73)
Sustainability Databook 2025 - Climate change and emissions and emissions</t>
  </si>
  <si>
    <t>201-3 Defined benefit plan obligations and other retirement plans</t>
  </si>
  <si>
    <t>201-4 Financial assistance received from government</t>
  </si>
  <si>
    <t>PLS, with its project partner Calix, has been awarded a $20 million grant from the Australian Government under the Modern Manufacturing Initiative (MMI)-Manufacturing  Translation Stream, supporting  the further development and demonstration of the proposed “Mid-Stream Project”. Refer to ASX announcement  17 May 2022, PLS: $20M MMI Grant Funding Awarded to PLS &amp; CXL Project, for further information</t>
  </si>
  <si>
    <t>GRI 203: Indirect Economic Impacts 2016</t>
  </si>
  <si>
    <t>203-1 Infrastructure investments and services supported</t>
  </si>
  <si>
    <t>14.9.3</t>
  </si>
  <si>
    <t>203-2 Significant indirect economic impacts</t>
  </si>
  <si>
    <t>14.9.4</t>
  </si>
  <si>
    <t>GRI 204:
Procurement Practices 2016</t>
  </si>
  <si>
    <t>204-1 Proportion of spending on local suppliers</t>
  </si>
  <si>
    <t>Annual Report 2025 (pg. 92)
Sustainability Databook 2025 - Community engagement
We are working to include further information in future reporting periods.</t>
  </si>
  <si>
    <t>14.9.5</t>
  </si>
  <si>
    <t>14.9.6</t>
  </si>
  <si>
    <t>Payments to governments</t>
  </si>
  <si>
    <t>Annual Report 2025 (pg. 38)
Sustainability Databook 2025 - Economic Growth</t>
  </si>
  <si>
    <t>14.23.1</t>
  </si>
  <si>
    <t xml:space="preserve">
Sustainability Databook 2025 - Economic Growth</t>
  </si>
  <si>
    <t>14.23.2</t>
  </si>
  <si>
    <t>14.23.3</t>
  </si>
  <si>
    <t>GRI 207: Tax 2019</t>
  </si>
  <si>
    <t>207-1 Approach to tax</t>
  </si>
  <si>
    <t>14.23.4</t>
  </si>
  <si>
    <t>207-2 Tax governance, control, and risk management</t>
  </si>
  <si>
    <t>14.23.5</t>
  </si>
  <si>
    <t>207-3 Stakeholder engagement and management of concerns related to tax</t>
  </si>
  <si>
    <t>14.23.6</t>
  </si>
  <si>
    <t>207-4 Country-by-country reporting</t>
  </si>
  <si>
    <t>14.23.7</t>
  </si>
  <si>
    <t>For minerals purchased from the state or from third parties appointed by the state to sell on their behalf, report: a) volumes and types of minerals purchased; b) full names of the selling entity and the recipient of the payment; c) payments made for the purchase.</t>
  </si>
  <si>
    <t>14.23.8</t>
  </si>
  <si>
    <t>14.22.1</t>
  </si>
  <si>
    <t>GRI 205: Anti- corruption 2016</t>
  </si>
  <si>
    <t>205-1 Operations assessed for risks related to corruption</t>
  </si>
  <si>
    <t xml:space="preserve">
Sustainability Databook 2025 - Business ethics</t>
  </si>
  <si>
    <t>14.22.2</t>
  </si>
  <si>
    <t>205-2 Communication and training about anti-corruption policies and procedures</t>
  </si>
  <si>
    <t>Sustainability Databook 2025 - Business ethics</t>
  </si>
  <si>
    <t>14.22.3</t>
  </si>
  <si>
    <t>205-3 Confirmed incidents of corruption and actions taken</t>
  </si>
  <si>
    <t>14.22.4</t>
  </si>
  <si>
    <t>Describe the approach to contract transparency, including: a) whether contracts and licenses are made publicly available and, if so, where they are published; b) if contracts or licenses are not publicly available, the reason for this and actions taken to make them public in the future.</t>
  </si>
  <si>
    <t>PLS Limited (W04316)' licences and registration documents are available publicly: https://minedex.dmirs.wa.gov.au/Web/search
Australian Government, Australian Business Register is available publicly: https://abr.business.gov.au/ABN/View?abn=95112425788</t>
  </si>
  <si>
    <t>14.22.5</t>
  </si>
  <si>
    <t>14.22.6</t>
  </si>
  <si>
    <t>Public policy</t>
  </si>
  <si>
    <t>14.24.1</t>
  </si>
  <si>
    <t>GRI 385: Public Policy 2016</t>
  </si>
  <si>
    <t>385-1 Political contributions</t>
  </si>
  <si>
    <t xml:space="preserve">PLS does not make any political contributions, to political parties, candidates, or political organisations. </t>
  </si>
  <si>
    <t>14.24.2</t>
  </si>
  <si>
    <t>Security practices</t>
  </si>
  <si>
    <t>14.14.1</t>
  </si>
  <si>
    <t>GRI 380: Security Practices 2016</t>
  </si>
  <si>
    <t>380-1 Security personnel trained in human rights policies or procedures</t>
  </si>
  <si>
    <t>Annual Report 2025 (pg. 89)
Sustainability Databook 2025 - Protecting human rights</t>
  </si>
  <si>
    <t>14.14.2</t>
  </si>
  <si>
    <t>Child labor</t>
  </si>
  <si>
    <t>14.18.1</t>
  </si>
  <si>
    <t xml:space="preserve">GRI 408: Child Labor 2016 </t>
  </si>
  <si>
    <t>408-1 Operations and suppliers at significant risk for incidents of child labor</t>
  </si>
  <si>
    <t>Annual Report 2025 (pg. 88)
Sustainability Databook 2025 - Protecting human rights</t>
  </si>
  <si>
    <t>14.18.2</t>
  </si>
  <si>
    <t>Annual Report 2025 (pg. 90)
Sustainability Databook 2025 - Protecting human rights</t>
  </si>
  <si>
    <t>14.18.3</t>
  </si>
  <si>
    <t>Forced labor and modern slavery</t>
  </si>
  <si>
    <t>14.19.1</t>
  </si>
  <si>
    <t>GRI 409: Forced or Compulsory Labor 2016</t>
  </si>
  <si>
    <t>409-1 Operations and suppliers at significant risk for incidents of forced or compulsory labor</t>
  </si>
  <si>
    <t>Sustainability Databook 2025 - Protecting human rights</t>
  </si>
  <si>
    <t>14.19.2</t>
  </si>
  <si>
    <t>14.19.3</t>
  </si>
  <si>
    <t>Freedom of association and collective bargaining</t>
  </si>
  <si>
    <t>14.20.1</t>
  </si>
  <si>
    <t>GRI 407: Freedom of Association and Collective Bargaining 2016</t>
  </si>
  <si>
    <t>14.20.2</t>
  </si>
  <si>
    <t>Report the number of strikes and lockouts involving 1,000 or more workers lasting one full shift or
longer, and their total duration in worker days idle.</t>
  </si>
  <si>
    <t>14.20.3</t>
  </si>
  <si>
    <t>To date, we have not identified any instances of human rights breaches, including modern slavery. PLS remains committed to continued improvement of due diligence processes in this regard.</t>
  </si>
  <si>
    <t>Conflict-affected and high-risk areas</t>
  </si>
  <si>
    <t>14.25.1</t>
  </si>
  <si>
    <t>List the locations of operations in conflict-affected or high-risk areas and how these were identified.</t>
  </si>
  <si>
    <t>Annual Report 2025 (pg. 90)
Sustainability Databook 2025 - Business ethics</t>
  </si>
  <si>
    <t>14.25.2</t>
  </si>
  <si>
    <t>Describe the due diligence process applied for operations in, or when sourcing from, conflict-affected and high-risk areas and whether it aligns with the OECD Due Diligence Guidance for Responsible Supply Chains of Minerals from Conflict-Affected and High-Risk Areas</t>
  </si>
  <si>
    <t>Annual Report 2025 (pg. 90)
Responsible Production and Sourcing Policy</t>
  </si>
  <si>
    <t>14.25.3</t>
  </si>
  <si>
    <t>For operations in conflict-affected or high-risk areas, report the potential negative impacts on workers and local communities, including actions to prevent or mitigate the impacts.</t>
  </si>
  <si>
    <t xml:space="preserve">Sustainability Databook 2025 - Business ethics
To date, we have not identified any instances of involvement in conflict-affected and high-risk areas. PLS remains committed to continued improvement of due diligence processes in this regard. </t>
  </si>
  <si>
    <t>14.25.4</t>
  </si>
  <si>
    <t>To date, we have not identified any instances of involvement in conflict-affected and high-risk areas. PLS remains committed to continued improvement of due diligence processes in this regard.</t>
  </si>
  <si>
    <t xml:space="preserve">Topics in the applicable GRI Sector Standards determined as not material </t>
  </si>
  <si>
    <t>Artisanal and small-scale mining</t>
  </si>
  <si>
    <t>PLS does not operate any mine sites where artisanal and small-scale mining occurs.</t>
  </si>
  <si>
    <t>14.13.1</t>
  </si>
  <si>
    <t>List the mine sites where ASM occurs on or in close proximity to the site.</t>
  </si>
  <si>
    <t>14.13.2</t>
  </si>
  <si>
    <t>Report the total number and nature of incidents involving ASM and actions taken to address them.</t>
  </si>
  <si>
    <t>14.13.3</t>
  </si>
  <si>
    <t>Land and resource rights</t>
  </si>
  <si>
    <t>PLS has not been and has no intention of being involved in any involuntary settlement.</t>
  </si>
  <si>
    <t>14.12.1</t>
  </si>
  <si>
    <t xml:space="preserve">List the mine sites where This is not considered a material disclosure for PLS in 2025.. For each mine site listed: a) report the number of persons who have been or will be displaced, and a breakdown by gender; b) describe how peoples’ livelihoods and human rights are or could be affected and restored. </t>
  </si>
  <si>
    <t>14.12.2</t>
  </si>
  <si>
    <t>List the locations of operations where conflicts or violations of land and resource rights (including customary, collective, and informal tenure rights) occurred, and describe the incidents and the stakeholders whose rights are or could be affected.</t>
  </si>
  <si>
    <t>14.12.3</t>
  </si>
  <si>
    <t>End of GRI Index</t>
  </si>
  <si>
    <t xml:space="preserve">Taskforce on Nature-related Financial Disclosures Index </t>
  </si>
  <si>
    <t>PLS is  working towards increasing nature-related disclosures year-on-year, with reference to the TNFD's recommendations.</t>
  </si>
  <si>
    <t>Alignment rating</t>
  </si>
  <si>
    <t>No material gaps identified</t>
  </si>
  <si>
    <t>¢¢¢</t>
  </si>
  <si>
    <t>Partial gaps identified</t>
  </si>
  <si>
    <t>¢¢£</t>
  </si>
  <si>
    <t>Progress made with gaps identified</t>
  </si>
  <si>
    <t>¢££</t>
  </si>
  <si>
    <t>Significant gaps identified</t>
  </si>
  <si>
    <t>£££</t>
  </si>
  <si>
    <t>Disclosure</t>
  </si>
  <si>
    <t>Description</t>
  </si>
  <si>
    <t>FY25 Alignment</t>
  </si>
  <si>
    <t>FY24 Alignment</t>
  </si>
  <si>
    <t>Link</t>
  </si>
  <si>
    <t>Pages</t>
  </si>
  <si>
    <t>Governance</t>
  </si>
  <si>
    <r>
      <t xml:space="preserve">Describe the board’s oversight of nature-related dependencies, impacts, risks and opportunities.
</t>
    </r>
    <r>
      <rPr>
        <sz val="8"/>
        <color rgb="FF4D4D4F"/>
        <rFont val="Arial"/>
        <family val="2"/>
      </rPr>
      <t>The Board exercises oversight of nature-related dependencies, impacts, risks, and opportunities through the Sustainability Committee, which meets quarterly to review updates on biodiversity, water management, and environmental compliance. The Committee endorses annual sustainability disclosures, including climate and nature-related matters, and monitors progress against strategic objectives. Nature-related risks are integrated into board-level risk registers and reviewed as part of enterprise risk management.</t>
    </r>
  </si>
  <si>
    <t>Annual Report 2025</t>
  </si>
  <si>
    <t>Strategy</t>
  </si>
  <si>
    <r>
      <t xml:space="preserve">Describe management’s role in assessing and managing nature-related dependencies, impacts, risks and opportunities 
</t>
    </r>
    <r>
      <rPr>
        <sz val="8"/>
        <color rgb="FF4D4D4F"/>
        <rFont val="Arial"/>
        <family val="2"/>
      </rPr>
      <t>Management leads the identification and management of nature-related issues via cross-functional working groups including the Biodiversity Working Group and  through the Environment and Sustainability teams. These teams in FY25 commenced application of the TNFD LEAP framework to assess risks and opportunities at priority sites such as Pilgangoora. Management also oversees the implementation of biodiversity strategy.</t>
    </r>
  </si>
  <si>
    <r>
      <t xml:space="preserve">Describe the organisation’s human rights policies and engagement activities, and oversight by the board and management, with respect to Indigenous Peoples, Local Communities, affected and other stakeholders, in the organisation’s assessment of, and response to, nature-related dependencies, impacts, risks and opportunities
</t>
    </r>
    <r>
      <rPr>
        <sz val="8"/>
        <color rgb="FF4D4D4F"/>
        <rFont val="Arial"/>
        <family val="2"/>
      </rPr>
      <t xml:space="preserve">PLS has a Board-endorsed Human Rights Policy, First Nations Engagement Policy and Community and Stakeholder Engagement Policy. Our approach to nature-related issues includes meaningful engagement with First Nations peoples, pastoralists, subject matter experts and regulators. </t>
    </r>
  </si>
  <si>
    <r>
      <rPr>
        <b/>
        <sz val="8"/>
        <color rgb="FF4D4D4F"/>
        <rFont val="Arial"/>
        <family val="2"/>
      </rPr>
      <t xml:space="preserve">Describe the nature-related dependencies, impacts, risks and opportunities the organisation has identified over the short, medium and long term
</t>
    </r>
    <r>
      <rPr>
        <sz val="8"/>
        <color rgb="FF4D4D4F"/>
        <rFont val="Arial"/>
        <family val="2"/>
      </rPr>
      <t xml:space="preserve">
Medium-term opportunities involve biodiversity enhancement and land use. Long-term risks and dependencies relate to water supply, ecosystem resilience and regulatory approvals for Life-of-Mine assessments </t>
    </r>
  </si>
  <si>
    <t>Pages 28, 75</t>
  </si>
  <si>
    <t>Risk and impact management</t>
  </si>
  <si>
    <r>
      <rPr>
        <b/>
        <sz val="8"/>
        <color rgb="FF4D4D4F"/>
        <rFont val="Arial"/>
        <family val="2"/>
      </rPr>
      <t xml:space="preserve">Describe the effect nature-related dependencies, impacts, risks and opportunities have had on the organisation’s business model, value chain, strategy and financial planning, as well as any transition plans or analysis in place. 
</t>
    </r>
    <r>
      <rPr>
        <sz val="8"/>
        <color rgb="FF4D4D4F"/>
        <rFont val="Arial"/>
        <family val="2"/>
      </rPr>
      <t>Nature-related factors influence strategic planning, particularly in water exploration, biodiversity rehabilitation, and land tenure. These are integrated into investment decisions, such as the Brazil expansion.</t>
    </r>
    <r>
      <rPr>
        <b/>
        <sz val="8"/>
        <color rgb="FF4D4D4F"/>
        <rFont val="Arial"/>
        <family val="2"/>
      </rPr>
      <t xml:space="preserve">
</t>
    </r>
  </si>
  <si>
    <t>Pages 28, 64-83</t>
  </si>
  <si>
    <r>
      <rPr>
        <b/>
        <sz val="8"/>
        <color rgb="FF4D4D4F"/>
        <rFont val="Arial"/>
        <family val="2"/>
      </rPr>
      <t>Describe the resilience of the organisation’s strategy to nature-related risks and opportunities, taking into consideration different scenarios </t>
    </r>
    <r>
      <rPr>
        <sz val="8"/>
        <color rgb="FF4D4D4F"/>
        <rFont val="Arial"/>
        <family val="2"/>
      </rPr>
      <t xml:space="preserve">
Scenario analysis is being developed under  AASB S2 frameworks, with workshops planned to be held over FY26 to inform nature risks and opportunities and resilience planning.</t>
    </r>
  </si>
  <si>
    <t>We are actively working to disclose this information in future reporting periods.</t>
  </si>
  <si>
    <r>
      <rPr>
        <b/>
        <sz val="8"/>
        <color rgb="FF4D4D4F"/>
        <rFont val="Arial"/>
        <family val="2"/>
      </rPr>
      <t>Disclose the locations of assets and/or activities in the organisation’s direct operations and, where possible, upstream and downstream value chain(s) that meet the criteria for priority locations.</t>
    </r>
    <r>
      <rPr>
        <sz val="8"/>
        <color rgb="FF4D4D4F"/>
        <rFont val="Arial"/>
        <family val="2"/>
      </rPr>
      <t xml:space="preserve"> 
Pilgangoora is identified as a priority location due to its ecological context in the Pilbara and operational significance. It is located in the Port Hedland Coast hydrographic catchment, an area of Extreme Water Stress, and supports groundwater-dependent ecosystems and other users. </t>
    </r>
  </si>
  <si>
    <r>
      <rPr>
        <b/>
        <sz val="8"/>
        <color rgb="FF4D4D4F"/>
        <rFont val="Arial"/>
        <family val="2"/>
      </rPr>
      <t>Describe the organisation’s processes for identifying, assessing and prioritising nature-related dependencies, impacts, risks and opportunities in its direct operations. </t>
    </r>
    <r>
      <rPr>
        <sz val="8"/>
        <color rgb="FF4D4D4F"/>
        <rFont val="Arial"/>
        <family val="2"/>
      </rPr>
      <t xml:space="preserve">
Nature-related risks in direct operations are assessed through progressing the TNFD LEAP framework, Biodiversity Strategy implementation, environmental performance indicator and incident tracking. These processes are embedded in the Environment Management approach and regularly reviewed.</t>
    </r>
  </si>
  <si>
    <t>Metrics and targets</t>
  </si>
  <si>
    <r>
      <rPr>
        <b/>
        <sz val="8"/>
        <color rgb="FF4D4D4F"/>
        <rFont val="Arial"/>
        <family val="2"/>
      </rPr>
      <t xml:space="preserve">Describe the organisation’s processes for identifying, assessing and prioritising nature-related dependencies, impacts, risks and opportunities in its upstream and downstream value chain(s). 
</t>
    </r>
    <r>
      <rPr>
        <sz val="8"/>
        <color rgb="FF4D4D4F"/>
        <rFont val="Arial"/>
        <family val="2"/>
      </rPr>
      <t xml:space="preserve">
High level upstream and downstream assessments include supplier onboarding processes and checks as well as Scope 3 emissions screening to be further matured through FY26 as well as stakeholder engagement with downstream JV partners and customers as part of broader value chain evaluation.</t>
    </r>
  </si>
  <si>
    <t>Pages 90-91</t>
  </si>
  <si>
    <r>
      <rPr>
        <b/>
        <sz val="8"/>
        <color rgb="FF4D4D4F"/>
        <rFont val="Arial"/>
        <family val="2"/>
      </rPr>
      <t xml:space="preserve">Describe the organisation’s processes for managing nature-related dependencies, impacts, risks and opportunities. 
</t>
    </r>
    <r>
      <rPr>
        <sz val="8"/>
        <color rgb="FF4D4D4F"/>
        <rFont val="Arial"/>
        <family val="2"/>
      </rPr>
      <t xml:space="preserve">
Management processes include biodiversity action plan tracking, water management plans, climate action plan tracking and risk and opportunity processes, supported by enterprise risk management framework controls and processes.</t>
    </r>
  </si>
  <si>
    <t>Pages 73-83</t>
  </si>
  <si>
    <r>
      <rPr>
        <b/>
        <sz val="8"/>
        <color rgb="FF4D4D4F"/>
        <rFont val="Arial"/>
        <family val="2"/>
      </rPr>
      <t>Describe how processes for identifying, assessing, prioritising and monitoring nature-related risks are integrated into and inform the organisation’s overall risk management processes. </t>
    </r>
    <r>
      <rPr>
        <sz val="8"/>
        <color rgb="FF4D4D4F"/>
        <rFont val="Arial"/>
        <family val="2"/>
      </rPr>
      <t xml:space="preserve">
Nature-related risks are integrated into the enterprise risk management framework through risk registers, quarterly reviews, and cross-functional input. These risks are assessed alongside climate and social risks, with escalation to the Board where material.</t>
    </r>
  </si>
  <si>
    <t>Pages 74, 77, 80, 83-85</t>
  </si>
  <si>
    <r>
      <rPr>
        <b/>
        <sz val="8"/>
        <color rgb="FF4D4D4F"/>
        <rFont val="Arial"/>
        <family val="2"/>
      </rPr>
      <t>Disclose the metrics used by the organisation to assess and manage material nature-related risks and opportunities in line with its strategy and risk management process.  </t>
    </r>
    <r>
      <rPr>
        <sz val="8"/>
        <color rgb="FF4D4D4F"/>
        <rFont val="Arial"/>
        <family val="2"/>
      </rPr>
      <t xml:space="preserve">
Metrics include water use volumes, GHG and non-GHG emissions, waste volumes, number of major naturel-related incidents, number of conservation-listed species, area of land disturbance and rehabilitation and area of offsets.
</t>
    </r>
  </si>
  <si>
    <t>Annual Report 2025
Sustainability Databook 2025</t>
  </si>
  <si>
    <r>
      <rPr>
        <b/>
        <sz val="8"/>
        <color rgb="FF4D4D4F"/>
        <rFont val="Arial"/>
        <family val="2"/>
      </rPr>
      <t>Disclose the metrics used by the organisation to assess and manage dependencies and impacts on nature.</t>
    </r>
    <r>
      <rPr>
        <sz val="8"/>
        <color rgb="FF4D4D4F"/>
        <rFont val="Arial"/>
        <family val="2"/>
      </rPr>
      <t xml:space="preserve">
Metrics include water use volumes, GHG and non-GHG emissions, waste volumes, number of major nature-related incidents, number of conservation-listed species, area of land disturbance and rehabilitation and area of offsets.  </t>
    </r>
  </si>
  <si>
    <r>
      <t xml:space="preserve">Describe the targets and goals used by the organisation to manage nature-related dependencies, impacts, risks and opportunities and its performance against these.  
</t>
    </r>
    <r>
      <rPr>
        <sz val="8"/>
        <color rgb="FF4D4D4F"/>
        <rFont val="Arial"/>
        <family val="2"/>
      </rPr>
      <t xml:space="preserve">PLS has a year-on-year target for zero major environmental-related incidents that has a long-term but reversible impacts to significant flora, fauna, habitat, biodiversity, or natural resources within or beyond the boundaries of our operations. PLS also has a focus to continue to progress TNFD LEAP assessment of Pilgangoora and commence application at the Colina Project. </t>
    </r>
  </si>
  <si>
    <t>Metric </t>
  </si>
  <si>
    <t>Units</t>
  </si>
  <si>
    <t>Metric Definition </t>
  </si>
  <si>
    <t>Aboriginal and Torres Strait Islander procurement spend</t>
  </si>
  <si>
    <t>A$ millions</t>
  </si>
  <si>
    <t>Payments to Aboriginal or Torres Strait Islander businesses, defined as those businesses that are at least 50% owned by an Aboriginal or Torres Strait Islander person. </t>
  </si>
  <si>
    <t>Aboriginal or Torres Strait Islander employee</t>
  </si>
  <si>
    <t># team members</t>
  </si>
  <si>
    <t>Number of self-identified Aboriginal or Torres Strait Islander team members who are permanent part-time or full time, or casual, and have worked in the company as at 30th of June of the reporting year.</t>
  </si>
  <si>
    <t>Community contributions - direct </t>
  </si>
  <si>
    <t>Cash contributions made directly to community organisations, supporting local development and social programmes, excluding indirect taxes such as GST.</t>
  </si>
  <si>
    <t>Energy use </t>
  </si>
  <si>
    <t xml:space="preserve">Gigajoules </t>
  </si>
  <si>
    <t xml:space="preserve">Energy use includes the use or disposal of energy from the operations of  ' facilities. It also includes the consumption of energy of one form to another form. </t>
  </si>
  <si>
    <t>percentage</t>
  </si>
  <si>
    <t xml:space="preserve">Measure of diversity, expressed as a percentage of employees who identify as female within PLS as at 30th of June of the reporting year. </t>
  </si>
  <si>
    <t>Hazardous materials/waste incidents</t>
  </si>
  <si>
    <t># breaches</t>
  </si>
  <si>
    <t>A significant incident is defined as a release of hazardous waste to the environment that: exceeds the volume and concentration limits of local regulatory requirements or industry-accepted codes, is included in the entity’s financial statements or is recorded by the entity as an incident required to be reported to applicable local jurisdictions.</t>
  </si>
  <si>
    <t>Major incident</t>
  </si>
  <si>
    <t>An event from PLS operations that has a major consequence, defined as having a serious long-term effect and/or significant impact on how PLS would operate in the future, including significant environmental harm, cultural heritage damage, major spills, regulatory enforcement, or reputational loss.</t>
  </si>
  <si>
    <t xml:space="preserve">Notifiable breach </t>
  </si>
  <si>
    <t>A notifiable breach, is defined as a breach that would reasonably be expected to have a material effect on the price of a listed entity’s securities, with consideration of specific circumstances, including the nature of the breach, its impact on the company’s operations and finances, and its potential effect on investor decisions which is required to be disclosed to the ASX.</t>
  </si>
  <si>
    <t>Percentage of total electricity used for the PLS corporate office.</t>
  </si>
  <si>
    <t>Power Sourced from Renewable Sources</t>
  </si>
  <si>
    <t>Percentage of total energy (all fuels, grid and on-site generation) that is renewable sourced from PLS 6MW solar plant.</t>
  </si>
  <si>
    <t xml:space="preserve">Quality safety interactions frequency rate (QSIFR) </t>
  </si>
  <si>
    <t>Rate</t>
  </si>
  <si>
    <t>Leading indicator based on field interactions, critical control verifications, planned task observations and critical control checklist engagements per 1,000 hours worked.</t>
  </si>
  <si>
    <t xml:space="preserve">Scope 1 greenhouse gas emissions are the emissions released to the atmosphere as a direct result of our business activities under our operational control, currently relating solely to Pilgangoora Operation. </t>
  </si>
  <si>
    <t>Scope 2 greenhouse gas emissions for our facility represent the emissions that were released outside our facility boundary to produce the electricity that we consume, currently relating solely to PLS corporate offices in Perth, Western Australia.</t>
  </si>
  <si>
    <t>Suppliers screened</t>
  </si>
  <si>
    <t># suppliers</t>
  </si>
  <si>
    <t xml:space="preserve">Each business has its own approach to risk assessment of a supplier (or site) to determine if that supplier is selected into their ethical sourcing program. This is based on the assessed level of risk, which may include country risk, product risk, amount of spend, and risk to the business brand. </t>
  </si>
  <si>
    <t>A supplier is counted if the Company has transacted with that supplier in the current financial year, and includes goods and services suppliers on a cash basis. This excludes indirect taxes, government and administrative payments.</t>
  </si>
  <si>
    <t>per million hours worked</t>
  </si>
  <si>
    <t>Metric used as a lagging indicator measurement of workplace safety.  TRIFR is calculated as the total number of work-related medically treated injuries, lost time injuries, restricted duties/hours injuries within the reporting period, divided by the total exposure hours worked during that period, per one million hours worked.</t>
  </si>
  <si>
    <t>Traditional Community</t>
  </si>
  <si>
    <t>Traditional Communities are culturally distinct groups that maintain collective land stewardship, social cohesion, and resilience through ancestral practices and community governance. These communities often have deep historical ties to specific territories and uphold unique cultural identities, languages, and traditions. Reference to Traditional Communities by PLS includes communities such as the Olaria Bagre Quilombola near the Colina Project in Brazil.</t>
  </si>
  <si>
    <t>Traditional Owners (TOs)</t>
  </si>
  <si>
    <t>Traditional owners have a recognised connection to the land and often linked to native title rights under the Native Title Act or Aboriginal land rights legislation. PLS acknowledges the Nyamal and Kariyarra People of the Pilbara, as Traditional Owners and First Peoples of these lands.</t>
  </si>
  <si>
    <t>Water use </t>
  </si>
  <si>
    <t>megalitres (ML)</t>
  </si>
  <si>
    <t>All water withdrawn from any water source, either directly or purchased through an intermediary and used by the division, reported in megalitres (ML). </t>
  </si>
  <si>
    <t>Worker</t>
  </si>
  <si>
    <t xml:space="preserve">Under the WHS, it is someone who carries out work for a PCBU, including work as an employee, contractor, subcontractor, self-employed, outworker, apprentice or trainee, work experience student, employee of a labour hire company placed with host employer and volunteers. </t>
  </si>
  <si>
    <t xml:space="preserve">
Corporate Governance Statement 2025 (pg. 12)
</t>
  </si>
  <si>
    <t>Annual Report 2025 (pg. 43-44)
Corporate Governance Statement 2025 (pg. 3-5)
Sustainability Databook 2025 -Employees and inclusive culture</t>
  </si>
  <si>
    <t xml:space="preserve">
Corporate Governance Statement 2025 (pg. 12-13)
</t>
  </si>
  <si>
    <t>Annual Report 2025 (pg. 87)
Industry associations and memberships</t>
  </si>
  <si>
    <t>Annual Report 2025 (pg. 45-46)
Sustainability Databook 2025 - Stakeholder engagement</t>
  </si>
  <si>
    <t>Annual Report 2025 (pg. 38-42)
Sustainability Databook 2025 - Materiality</t>
  </si>
  <si>
    <t>Annual Report 2025 (pg. 40-42)</t>
  </si>
  <si>
    <r>
      <t>1</t>
    </r>
    <r>
      <rPr>
        <sz val="6"/>
        <color rgb="FF4D4D4F"/>
        <rFont val="Arial"/>
        <family val="2"/>
        <scheme val="minor"/>
      </rPr>
      <t xml:space="preserve"> Refer to our</t>
    </r>
    <r>
      <rPr>
        <u/>
        <sz val="6"/>
        <color rgb="FF4D4D4F"/>
        <rFont val="Arial"/>
        <family val="2"/>
        <scheme val="minor"/>
      </rPr>
      <t xml:space="preserve"> Annual Report  2025</t>
    </r>
    <r>
      <rPr>
        <u/>
        <sz val="6"/>
        <color rgb="FFFF0000"/>
        <rFont val="Arial"/>
        <family val="2"/>
        <scheme val="minor"/>
      </rPr>
      <t xml:space="preserve"> </t>
    </r>
    <r>
      <rPr>
        <u/>
        <sz val="6"/>
        <color rgb="FF4D4D4F"/>
        <rFont val="Arial"/>
        <family val="2"/>
        <scheme val="minor"/>
      </rPr>
      <t xml:space="preserve">- Consolidated Statement of Cash Flows, page </t>
    </r>
    <r>
      <rPr>
        <u/>
        <sz val="6"/>
        <color rgb="FF4B5050"/>
        <rFont val="Arial"/>
        <family val="2"/>
        <scheme val="minor"/>
      </rPr>
      <t>132</t>
    </r>
    <r>
      <rPr>
        <u/>
        <sz val="6"/>
        <color rgb="FF4D4D4F"/>
        <rFont val="Arial"/>
        <family val="2"/>
        <scheme val="minor"/>
      </rPr>
      <t xml:space="preserve"> for further information.
</t>
    </r>
    <r>
      <rPr>
        <vertAlign val="superscript"/>
        <sz val="6"/>
        <color rgb="FF4D4D4F"/>
        <rFont val="Arial"/>
        <family val="2"/>
        <scheme val="minor"/>
      </rPr>
      <t>2</t>
    </r>
    <r>
      <rPr>
        <sz val="6"/>
        <color rgb="FF4D4D4F"/>
        <rFont val="Arial"/>
        <family val="2"/>
        <scheme val="minor"/>
      </rPr>
      <t xml:space="preserve"> Includes corporate income tax cash payments. 
</t>
    </r>
    <r>
      <rPr>
        <vertAlign val="superscript"/>
        <sz val="6"/>
        <color rgb="FF4D4D4F"/>
        <rFont val="Arial"/>
        <family val="2"/>
        <scheme val="minor"/>
      </rPr>
      <t xml:space="preserve">3 </t>
    </r>
    <r>
      <rPr>
        <sz val="6"/>
        <color rgb="FF4D4D4F"/>
        <rFont val="Arial"/>
        <family val="2"/>
        <scheme val="minor"/>
      </rPr>
      <t xml:space="preserve">Deducted taxes from employees' remuneration remitted to the tax authorities on their behalf.
</t>
    </r>
    <r>
      <rPr>
        <vertAlign val="superscript"/>
        <sz val="6"/>
        <color rgb="FF4D4D4F"/>
        <rFont val="Arial"/>
        <family val="2"/>
        <scheme val="minor"/>
      </rPr>
      <t xml:space="preserve">4 </t>
    </r>
    <r>
      <rPr>
        <sz val="6"/>
        <color rgb="FF4D4D4F"/>
        <rFont val="Arial"/>
        <family val="2"/>
        <scheme val="minor"/>
      </rPr>
      <t xml:space="preserve">Employer payroll taxes are calculated on the wages paid to employees remitted to tax authorities.
</t>
    </r>
    <r>
      <rPr>
        <vertAlign val="superscript"/>
        <sz val="6"/>
        <color rgb="FF4B5050"/>
        <rFont val="Arial"/>
        <family val="2"/>
        <scheme val="minor"/>
      </rPr>
      <t>5</t>
    </r>
    <r>
      <rPr>
        <b/>
        <vertAlign val="superscript"/>
        <sz val="6"/>
        <color rgb="FF4B5050"/>
        <rFont val="Arial"/>
        <family val="2"/>
        <scheme val="minor"/>
      </rPr>
      <t xml:space="preserve"> </t>
    </r>
    <r>
      <rPr>
        <sz val="6"/>
        <color rgb="FF4B5050"/>
        <rFont val="Arial"/>
        <family val="2"/>
        <scheme val="minor"/>
      </rPr>
      <t>Includes stamp duty on transactions involving mining tenements, such as transfers, leases, and specific mineral rights as mandated by Western Australia and payment to other government trading entities.</t>
    </r>
    <r>
      <rPr>
        <sz val="6"/>
        <color rgb="FFFF0000"/>
        <rFont val="Arial"/>
        <family val="2"/>
        <scheme val="minor"/>
      </rPr>
      <t xml:space="preserve">
</t>
    </r>
    <r>
      <rPr>
        <vertAlign val="superscript"/>
        <sz val="6"/>
        <color rgb="FF4D4D4F"/>
        <rFont val="Arial"/>
        <family val="2"/>
        <scheme val="minor"/>
      </rPr>
      <t xml:space="preserve">6 </t>
    </r>
    <r>
      <rPr>
        <sz val="6"/>
        <color rgb="FF4D4D4F"/>
        <rFont val="Arial"/>
        <family val="2"/>
        <scheme val="minor"/>
      </rPr>
      <t xml:space="preserve">Royalties paid to the Western Australian Government in relation to the rights to extracting spodumene and tantalum.
</t>
    </r>
    <r>
      <rPr>
        <vertAlign val="superscript"/>
        <sz val="6"/>
        <color rgb="FF4D4D4F"/>
        <rFont val="Arial"/>
        <family val="2"/>
        <scheme val="minor"/>
      </rPr>
      <t xml:space="preserve">7 </t>
    </r>
    <r>
      <rPr>
        <sz val="6"/>
        <color rgb="FF4D4D4F"/>
        <rFont val="Arial"/>
        <family val="2"/>
        <scheme val="minor"/>
      </rPr>
      <t xml:space="preserve">Net tax cash receipts during the period including goods and services tax (GST) credits and applicable fuel tax credits.
</t>
    </r>
    <r>
      <rPr>
        <vertAlign val="superscript"/>
        <sz val="6"/>
        <color rgb="FF4D4D4F"/>
        <rFont val="Arial"/>
        <family val="2"/>
        <scheme val="minor"/>
      </rPr>
      <t xml:space="preserve">8 </t>
    </r>
    <r>
      <rPr>
        <sz val="6"/>
        <color rgb="FF4D4D4F"/>
        <rFont val="Arial"/>
        <family val="2"/>
        <scheme val="minor"/>
      </rPr>
      <t xml:space="preserve">Sum of all reported taxes paid by the company, less net tax refunded during the reporting period, total may not add up due to rounding.
</t>
    </r>
    <r>
      <rPr>
        <vertAlign val="superscript"/>
        <sz val="6"/>
        <color rgb="FF4D4D4F"/>
        <rFont val="Arial"/>
        <family val="2"/>
        <scheme val="minor"/>
      </rPr>
      <t xml:space="preserve">9 </t>
    </r>
    <r>
      <rPr>
        <sz val="6"/>
        <color rgb="FF4D4D4F"/>
        <rFont val="Arial"/>
        <family val="2"/>
        <scheme val="minor"/>
      </rPr>
      <t xml:space="preserve">On 4th February 2025, PLS completed acquisition of Colina Lithium Project located in Minas Gerais, Brazil. Disclosure related to the Colina Project is currently limited to data covering a five-month timeframe.
</t>
    </r>
    <r>
      <rPr>
        <vertAlign val="superscript"/>
        <sz val="6"/>
        <color rgb="FF4D4D4F"/>
        <rFont val="Arial"/>
        <family val="2"/>
        <scheme val="minor"/>
      </rPr>
      <t>10</t>
    </r>
    <r>
      <rPr>
        <sz val="6"/>
        <color rgb="FF4D4D4F"/>
        <rFont val="Arial"/>
        <family val="2"/>
        <scheme val="minor"/>
      </rPr>
      <t xml:space="preserve"> INSS – National Institute of Social Security – National Institute of Social Security is an autonomous agency under the Ministry of Social Security responsible for managing and enforcing social benefit programs. It operates on a tax-funded model, collecting regular contributions from both employees and employers throughout the period of employment.
</t>
    </r>
    <r>
      <rPr>
        <vertAlign val="superscript"/>
        <sz val="6"/>
        <color rgb="FF4D4D4F"/>
        <rFont val="Arial"/>
        <family val="2"/>
        <scheme val="minor"/>
      </rPr>
      <t>11</t>
    </r>
    <r>
      <rPr>
        <sz val="6"/>
        <color rgb="FF4D4D4F"/>
        <rFont val="Arial"/>
        <family val="2"/>
        <scheme val="minor"/>
      </rPr>
      <t xml:space="preserve"> IRRF - Imposto de Renda Retida na Fonte - Withholding Income Tax is a form of federal taxation applied to taxable income. It covers various types of earnings including wages and salaries.
</t>
    </r>
    <r>
      <rPr>
        <vertAlign val="superscript"/>
        <sz val="6"/>
        <color rgb="FF4D4D4F"/>
        <rFont val="Arial"/>
        <family val="2"/>
        <scheme val="minor"/>
      </rPr>
      <t xml:space="preserve">12 </t>
    </r>
    <r>
      <rPr>
        <sz val="6"/>
        <color rgb="FF4D4D4F"/>
        <rFont val="Arial"/>
        <family val="2"/>
        <scheme val="minor"/>
      </rPr>
      <t xml:space="preserve">FGTS - Fundo de Garantia do Tempo de Servico - Length-of-Service Guarantee Fund is a social program that protects employees dismissed without just cause. Employers deposit 8% of the employee’s salary monthly into an account at Caixa Econômica Federal. The fund can be accessed in cases like job loss, retirement, or buying a home.
</t>
    </r>
    <r>
      <rPr>
        <vertAlign val="superscript"/>
        <sz val="6"/>
        <color rgb="FF4D4D4F"/>
        <rFont val="Arial"/>
        <family val="2"/>
        <scheme val="minor"/>
      </rPr>
      <t>13</t>
    </r>
    <r>
      <rPr>
        <sz val="6"/>
        <color rgb="FF4D4D4F"/>
        <rFont val="Arial"/>
        <family val="2"/>
        <scheme val="minor"/>
      </rPr>
      <t xml:space="preserve"> INSS fornecedores - National Institute of Social Security collected on behalf of suppliers.
</t>
    </r>
    <r>
      <rPr>
        <vertAlign val="superscript"/>
        <sz val="6"/>
        <color rgb="FF4D4D4F"/>
        <rFont val="Arial"/>
        <family val="2"/>
        <scheme val="minor"/>
      </rPr>
      <t>14</t>
    </r>
    <r>
      <rPr>
        <sz val="6"/>
        <color rgb="FF4D4D4F"/>
        <rFont val="Arial"/>
        <family val="2"/>
        <scheme val="minor"/>
      </rPr>
      <t xml:space="preserve"> IRRF fornecedores - Withholding Income Tax collected on behalf of suppliers.
</t>
    </r>
    <r>
      <rPr>
        <vertAlign val="superscript"/>
        <sz val="6"/>
        <color rgb="FF4D4D4F"/>
        <rFont val="Arial"/>
        <family val="2"/>
        <scheme val="minor"/>
      </rPr>
      <t xml:space="preserve">15 </t>
    </r>
    <r>
      <rPr>
        <sz val="6"/>
        <color rgb="FF4D4D4F"/>
        <rFont val="Arial"/>
        <family val="2"/>
        <scheme val="minor"/>
      </rPr>
      <t xml:space="preserve">CSRF fornecedores - Contribuições Sociais Retidas na Fonte - Social Contributions Withheld at Source is mandatory deductions from payments to service providers, used to fund social programs.
</t>
    </r>
    <r>
      <rPr>
        <vertAlign val="superscript"/>
        <sz val="6"/>
        <color rgb="FF4D4D4F"/>
        <rFont val="Arial"/>
        <family val="2"/>
        <scheme val="minor"/>
      </rPr>
      <t xml:space="preserve">16 </t>
    </r>
    <r>
      <rPr>
        <sz val="6"/>
        <color rgb="FF4D4D4F"/>
        <rFont val="Arial"/>
        <family val="2"/>
        <scheme val="minor"/>
      </rPr>
      <t xml:space="preserve">ISS fornecedores - Municipal Service Tax.
</t>
    </r>
    <r>
      <rPr>
        <vertAlign val="superscript"/>
        <sz val="6"/>
        <color rgb="FF4D4D4F"/>
        <rFont val="Arial"/>
        <family val="2"/>
        <scheme val="minor"/>
      </rPr>
      <t xml:space="preserve">17 </t>
    </r>
    <r>
      <rPr>
        <sz val="6"/>
        <color rgb="FF4D4D4F"/>
        <rFont val="Arial"/>
        <family val="2"/>
        <scheme val="minor"/>
      </rPr>
      <t>Other taxes and payments consists of environmental tax, state-level tax and municipal tax.</t>
    </r>
  </si>
  <si>
    <t xml:space="preserve">The Climate change and emissions-related scenarios used to assess the resilience of the PLS' strategy are disclosed in Sustainability Databook 2025 - Climate change and emissions 
Climate change and emissions Transition Action Plan (CTAP) (Annual Report 2025 pg. 68-70) </t>
  </si>
  <si>
    <t>Annual Report 2025 (pg. 59)</t>
  </si>
  <si>
    <t>Annual Report 2025 (pg. 18)</t>
  </si>
  <si>
    <t>Annual Report 2025 (pg. 141, 145, 150)
We are working to include further information in future reporting periods.</t>
  </si>
  <si>
    <t>Sustainability Databook 2025 - Traditional Owners</t>
  </si>
  <si>
    <t xml:space="preserve">
Sustainability Databook 2025 - Employees and inclusive culture
Corporate Governance Statement (pg. 9-10)</t>
  </si>
  <si>
    <t>2025 Gender Pay Equality Statement (pg. 4-6)
Sustainability Databook 2025 - Employees and inclusive culture
We are working to include location information in future reporting periods.</t>
  </si>
  <si>
    <t xml:space="preserve">
Annual Report 2025 (pg. 92)
Sustainability Databook 2025 - Economic growth
</t>
  </si>
  <si>
    <t xml:space="preserve">
Sustainability Databook 2025 - Employees and inclusive culture
We are working to include further information in future reporting periods.
</t>
  </si>
  <si>
    <t>On 4 February 2025, PLS acquired 100% of Latin Resources Limited, including the Colina Project in Minas Gerais, Brazil (formerly Salinas Project). Colina Project data is limited to post-acquisition activities only. Where data is available and material, it has been included and disclosed in the relevant sections. 
We are working to include further information in future reporting periods.</t>
  </si>
  <si>
    <t>Annual Report 2025 (pg. 86)</t>
  </si>
  <si>
    <t>Annual Report 2025 (pg. 38, 85-87)</t>
  </si>
  <si>
    <r>
      <t xml:space="preserve">Annual Report 2025 (pg. 91, 146, 148) - outlines our Joint Venture partnerships. 
PLS Limited (ASX:PLS) is largely controlled by institutional shareholders who own more than 50 percent of the company. Refer to our website </t>
    </r>
    <r>
      <rPr>
        <u/>
        <sz val="8"/>
        <color rgb="FF4B5050"/>
        <rFont val="Arial"/>
        <family val="2"/>
      </rPr>
      <t>https://pls.com/investors/shareholder-services/</t>
    </r>
    <r>
      <rPr>
        <sz val="8"/>
        <color rgb="FF4B5050"/>
        <rFont val="Arial"/>
        <family val="2"/>
      </rPr>
      <t xml:space="preserve"> and substantial shareholder notices lodged on ASX for further information. </t>
    </r>
  </si>
  <si>
    <t>Annual Report 2025 (pg. 38, 88-89)</t>
  </si>
  <si>
    <t>407-1 Operations and suppliers in which the right to freedom of association and collective bargaining may be at risk</t>
  </si>
  <si>
    <t>Annual Report 2025 (pg. 38, 90-91)</t>
  </si>
  <si>
    <t>Pages 45-46, 49-63, 89</t>
  </si>
  <si>
    <t xml:space="preserve">
Pages 74-75
</t>
  </si>
  <si>
    <t>Pages 10-11, 14</t>
  </si>
  <si>
    <t>Pages 43-44, 74</t>
  </si>
  <si>
    <t>Pages 72, 74, 78-79, 80
Sustainable Operations</t>
  </si>
  <si>
    <t>Pages 76</t>
  </si>
  <si>
    <t>302-1 Energy consumption within the organisation</t>
  </si>
  <si>
    <t>302-2 Energy consumption outside of the organisation</t>
  </si>
  <si>
    <t>2-1  organisational details</t>
  </si>
  <si>
    <t>2-2 Entities included in the organisation’s sustainability reporting</t>
  </si>
  <si>
    <t>3-3 Management of material topics
Additional sector recommendations addressed: 
Describe the Climate change and emissions-related scenarios used to assess the resilience of the organisation’s strategy, including a well-below 2°C, preferably 1.5°C, scenario.
Report whether the organisation has a Climate change and emissions adaptation plan in place, and if so, provide a summary of the plan and the progress made in implementing the plan, and describe how engagement with stakeholders has informed the plan.</t>
  </si>
  <si>
    <t>For financial provisions made by the organisation for closure and rehabilitation, including environmental and socioeconomic post-closure monitoring and aftercare for mine sites, report: a) the total estimated closure cost (not discounted), whether the financial provision covers the full amount of the current estimated closure cost, and whether the financial provision made is in line with the applicable regulatory requirements, by mine site; b) the methodology used to calculate the estimated closure cost; c) financial instruments used or developed to guarantee adequate financial provisions for closure,</t>
  </si>
  <si>
    <t>Describe non-financial provisions made by the organisation to manage the local community's socioeconomic transition to a sustainable post-mining economy, including collaborative efforts, projects, and programs.</t>
  </si>
  <si>
    <t>Report the tailings disposal methods used by the organisation.</t>
  </si>
  <si>
    <t>List the organisation’s tailings facilities, and report the name, location, and ownership status, including whether the organisation is the operator.</t>
  </si>
  <si>
    <t xml:space="preserve">3-3 Management of material topics
Additional sector recommendations: 
Describe the organisation’s approach to emergency preparedness and response plans, including frequency of testing the plans, and how engagement with local communities, workers, public sector agencies, first responders, and local authorities and institutions has informed the plans. </t>
  </si>
  <si>
    <t>List the locations of operations and proven reserves where Indigenous Peoples are present and are or may be affected by the activities of the organisation</t>
  </si>
  <si>
    <t>Report whether the organisation has been involved in a process of seeking free, prior, and informed
consent (FPIC) from Indigenous Peoples for any of the organisation’s activities and, if so, report for
each case: a) whether the process has been mutually accepted by the organisation and the affected Indigenous
Peoples; b) whether an agreement has been reached, and if so, if the agreement is publicly available.</t>
  </si>
  <si>
    <t>Report the percentage of workers hired from the local community at the mine-site level, broken down by gender, and the organisation's definition used for ‘local community’.</t>
  </si>
  <si>
    <t>Report the following information about the organisation’s beneficial owners, including joint ventures: a) name, nationality, and country of residence; b) whether they are politically exposed persons; c) level of ownership; d) how ownership or control is exerted.</t>
  </si>
  <si>
    <t>14.17.1, 14.21.1</t>
  </si>
  <si>
    <t>14.17.5, 14.21.3</t>
  </si>
  <si>
    <t>14.17.7, 14.21.4</t>
  </si>
  <si>
    <t xml:space="preserve">
Annual Report 2025 (pg. 47-48, 92)
</t>
  </si>
  <si>
    <t xml:space="preserve">
Annual Report 2025 (pg. 45-46, 92)
</t>
  </si>
  <si>
    <t xml:space="preserve">
Annual Report 2025 (pg. 132, 136137, )
</t>
  </si>
  <si>
    <t xml:space="preserve">
Annual Report 2025 (pg. 36)
</t>
  </si>
  <si>
    <t xml:space="preserve">
Annual Report 2025 (pg. 93-94)
</t>
  </si>
  <si>
    <t xml:space="preserve">
Annual Report 2025 - Message from the Sustainability Chair (pg. 34-35)
</t>
  </si>
  <si>
    <t xml:space="preserve">
Annual Report 2025 (pg. 43-44)</t>
  </si>
  <si>
    <t xml:space="preserve">
2024 Modern Slavery Statement </t>
  </si>
  <si>
    <t xml:space="preserve">
Annual Report 2025 (pg. 85-86)</t>
  </si>
  <si>
    <t xml:space="preserve">PLS acknowledges that the physical and transition risks present in climate change have the potential to impact both as a risk and opportunity, the medium and long-term success of our business. To identify climate-related risks and opportunities, we have considered the three global climate scenarios (limited climate action, current targets and pledges and aggressive mitigation) to ensure our approach remains applicable across multiple potential futures. </t>
  </si>
  <si>
    <t>Entrained in product and tails</t>
  </si>
  <si>
    <t>Global Reporting Initiative</t>
  </si>
  <si>
    <t>Female employment*</t>
  </si>
  <si>
    <t>Scope 1 greenhouse gas emissions*</t>
  </si>
  <si>
    <r>
      <t>tonnes CO</t>
    </r>
    <r>
      <rPr>
        <vertAlign val="subscript"/>
        <sz val="8"/>
        <color theme="1"/>
        <rFont val="Arial"/>
        <family val="2"/>
      </rPr>
      <t>2</t>
    </r>
    <r>
      <rPr>
        <sz val="8"/>
        <color theme="1"/>
        <rFont val="Arial"/>
        <family val="2"/>
      </rPr>
      <t>e</t>
    </r>
  </si>
  <si>
    <t>Scope 2 greenhouse gas emissions*</t>
  </si>
  <si>
    <t>Total recordable injury frequency rate (TRIFR)*</t>
  </si>
  <si>
    <t>Water input (ML)</t>
  </si>
  <si>
    <t>Seawater</t>
  </si>
  <si>
    <t>Surface water</t>
  </si>
  <si>
    <t>Third party water</t>
  </si>
  <si>
    <t>Water output (ML)</t>
  </si>
  <si>
    <t>Water storage (ML)</t>
  </si>
  <si>
    <t>Total water input</t>
  </si>
  <si>
    <r>
      <t>Groundwater</t>
    </r>
    <r>
      <rPr>
        <vertAlign val="superscript"/>
        <sz val="8"/>
        <color rgb="FF4B5050"/>
        <rFont val="Arial"/>
        <family val="2"/>
      </rPr>
      <t>4</t>
    </r>
  </si>
  <si>
    <r>
      <t>Third party water</t>
    </r>
    <r>
      <rPr>
        <vertAlign val="superscript"/>
        <sz val="8"/>
        <color rgb="FF4B5050"/>
        <rFont val="Arial"/>
        <family val="2"/>
      </rPr>
      <t>5</t>
    </r>
  </si>
  <si>
    <r>
      <t>Groundwater</t>
    </r>
    <r>
      <rPr>
        <vertAlign val="superscript"/>
        <sz val="8"/>
        <color rgb="FF4B5050"/>
        <rFont val="Arial"/>
        <family val="2"/>
      </rPr>
      <t>6</t>
    </r>
  </si>
  <si>
    <r>
      <t>Evaporation and other losses</t>
    </r>
    <r>
      <rPr>
        <vertAlign val="superscript"/>
        <sz val="8"/>
        <color rgb="FF4B5050"/>
        <rFont val="Arial"/>
        <family val="2"/>
      </rPr>
      <t>7</t>
    </r>
  </si>
  <si>
    <t>Total water output</t>
  </si>
  <si>
    <r>
      <t>Change in storage</t>
    </r>
    <r>
      <rPr>
        <b/>
        <vertAlign val="superscript"/>
        <sz val="8"/>
        <color rgb="FF4B5050"/>
        <rFont val="Arial"/>
        <family val="2"/>
      </rPr>
      <t>8</t>
    </r>
  </si>
  <si>
    <r>
      <rPr>
        <vertAlign val="superscript"/>
        <sz val="6"/>
        <color rgb="FF4B5050"/>
        <rFont val="Arial"/>
        <family val="2"/>
      </rPr>
      <t>1</t>
    </r>
    <r>
      <rPr>
        <sz val="6"/>
        <color rgb="FF4B5050"/>
        <rFont val="Arial"/>
        <family val="2"/>
      </rPr>
      <t xml:space="preserve"> Category 1 is defined as water with a concentration of total dissolved solids equal to or below 1,000 mg/L. 
</t>
    </r>
    <r>
      <rPr>
        <vertAlign val="superscript"/>
        <sz val="6"/>
        <color rgb="FF4B5050"/>
        <rFont val="Arial"/>
        <family val="2"/>
      </rPr>
      <t>2</t>
    </r>
    <r>
      <rPr>
        <sz val="6"/>
        <color rgb="FF4B5050"/>
        <rFont val="Arial"/>
        <family val="2"/>
      </rPr>
      <t xml:space="preserve"> Category 2 is defined as water with a concentration of total dissolved solids between 1000mg/L and 5,000mg/L. 
</t>
    </r>
    <r>
      <rPr>
        <vertAlign val="superscript"/>
        <sz val="6"/>
        <color rgb="FF4B5050"/>
        <rFont val="Arial"/>
        <family val="2"/>
      </rPr>
      <t>3</t>
    </r>
    <r>
      <rPr>
        <sz val="6"/>
        <color rgb="FF4B5050"/>
        <rFont val="Arial"/>
        <family val="2"/>
      </rPr>
      <t xml:space="preserve"> Category 3 is defined as water with a concentration of total dissolved solids equal to or greater than 5,00mg/L. 
</t>
    </r>
    <r>
      <rPr>
        <vertAlign val="superscript"/>
        <sz val="6"/>
        <color rgb="FF4B5050"/>
        <rFont val="Arial"/>
        <family val="2"/>
      </rPr>
      <t>4</t>
    </r>
    <r>
      <rPr>
        <sz val="6"/>
        <color rgb="FF4B5050"/>
        <rFont val="Arial"/>
        <family val="2"/>
      </rPr>
      <t xml:space="preserve"> Groundwater input includes water abstracted from PLS’ owned and operated bores. 
</t>
    </r>
    <r>
      <rPr>
        <vertAlign val="superscript"/>
        <sz val="6"/>
        <color rgb="FF4B5050"/>
        <rFont val="Arial"/>
        <family val="2"/>
      </rPr>
      <t>5</t>
    </r>
    <r>
      <rPr>
        <sz val="6"/>
        <color rgb="FF4B5050"/>
        <rFont val="Arial"/>
        <family val="2"/>
      </rPr>
      <t xml:space="preserve"> Third party water is water supplied through agreements with other licensed extractors managed and operated by PLS. 
</t>
    </r>
    <r>
      <rPr>
        <vertAlign val="superscript"/>
        <sz val="6"/>
        <color rgb="FF4B5050"/>
        <rFont val="Arial"/>
        <family val="2"/>
      </rPr>
      <t>6</t>
    </r>
    <r>
      <rPr>
        <sz val="6"/>
        <color rgb="FF4B5050"/>
        <rFont val="Arial"/>
        <family val="2"/>
      </rPr>
      <t xml:space="preserve"> Groundwater output includes TSF seepage, decant and  treated waste water. 
</t>
    </r>
    <r>
      <rPr>
        <vertAlign val="superscript"/>
        <sz val="6"/>
        <color rgb="FF4B5050"/>
        <rFont val="Arial"/>
        <family val="2"/>
      </rPr>
      <t>7</t>
    </r>
    <r>
      <rPr>
        <sz val="6"/>
        <color rgb="FF4B5050"/>
        <rFont val="Arial"/>
        <family val="2"/>
      </rPr>
      <t xml:space="preserve"> Evaporation and other losses includes water used for dust suppression and waste water. 
</t>
    </r>
    <r>
      <rPr>
        <vertAlign val="superscript"/>
        <sz val="6"/>
        <color rgb="FF4B5050"/>
        <rFont val="Arial"/>
        <family val="2"/>
      </rPr>
      <t>8</t>
    </r>
    <r>
      <rPr>
        <sz val="6"/>
        <color rgb="FF4B5050"/>
        <rFont val="Arial"/>
        <family val="2"/>
      </rPr>
      <t xml:space="preserve"> Change in storage is the difference between total water input (water withdrawn and recycled water input) and total water output.</t>
    </r>
  </si>
  <si>
    <r>
      <t xml:space="preserve">Water stress </t>
    </r>
    <r>
      <rPr>
        <sz val="11"/>
        <color rgb="FF4D4D4F"/>
        <rFont val="Arial"/>
        <family val="2"/>
      </rPr>
      <t>(GRI 303-3 and 303-4, SASB EM-MM-140a.1)</t>
    </r>
  </si>
  <si>
    <r>
      <t>Water accounting</t>
    </r>
    <r>
      <rPr>
        <sz val="11"/>
        <color rgb="FF4D4D4F"/>
        <rFont val="Arial"/>
        <family val="2"/>
      </rPr>
      <t xml:space="preserve"> </t>
    </r>
    <r>
      <rPr>
        <b/>
        <sz val="11"/>
        <color rgb="FF4D4D4F"/>
        <rFont val="Arial"/>
        <family val="2"/>
      </rPr>
      <t>(ML)</t>
    </r>
    <r>
      <rPr>
        <sz val="11"/>
        <color rgb="FF4D4D4F"/>
        <rFont val="Arial"/>
        <family val="2"/>
      </rPr>
      <t xml:space="preserve"> (GRI 303-3 and 303-4, SASB EM-MM-140a.1)</t>
    </r>
  </si>
  <si>
    <t>Any feedback or additional information requests regarding our sustainability related disclosure, please contact us via email sustainabilty@pls.com.</t>
  </si>
  <si>
    <t>Version last updated: 22 August 2025 - PLS reserves the right to update this Sustainability Databook 2025 (Databook) from time to time without notice.</t>
  </si>
  <si>
    <t>*Metrics subject to limited assurance. Refer to Independent Limited Assurance Report in our Annual Report 2025 pages 93-94.</t>
  </si>
  <si>
    <t>Annual Report 2025 (pg. 88-89) 
Human Rights Policy</t>
  </si>
  <si>
    <t>Prior period expenditure figures have been restated to exclude GST and incorporate enhanced methodologies and definitions allowing for comparative analysis, as detailed in the ‘About’ section of the Sustainability Databook. All restatements are footnoted and presented in italics.</t>
  </si>
  <si>
    <t>Corporate Governance Statement 2025 (pg. 22)
Process for performance evaluations</t>
  </si>
  <si>
    <t>Annual Report 2025 (pg. 104-107)
Corporate Governance Statement 2025 
Process for performance evaluations</t>
  </si>
  <si>
    <t>Annual Report 2025 (pg. 88-89) 
Human Rights Policy 
Responsible Production and Supply Chain Policy 
Modern Slavery Statement 2024</t>
  </si>
  <si>
    <t>Sustainability Databook 2025 - Air quality</t>
  </si>
  <si>
    <t xml:space="preserve">Pilgangoora Operation operates under a merged Safeguard facility with a hybrid emissions-intensity baseline that declines 4.9% annually. While total emissions may increase with expansion, intensity is expected to fall if the Power Strategy is fully implemented. Exceeding the baseline could result in financial penalties and reputational damage.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</si>
</sst>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mmm\ yyyy"/>
    <numFmt numFmtId="167" formatCode="_-* #,##0_-;\-* #,##0_-;_-* &quot;-&quot;??_-;_-@_-"/>
    <numFmt numFmtId="168" formatCode="0.0%"/>
    <numFmt numFmtId="169" formatCode="#,##0.0"/>
    <numFmt numFmtId="170" formatCode="[&gt;=1000000]&quot;$&quot;#,##0.00,,\ &quot;M&quot;;&quot;$&quot;#,##0.00&quot;M&quot;"/>
    <numFmt numFmtId="171" formatCode="[&gt;=1000000]&quot;$&quot;#,##0.0,,\ &quot;B&quot;;&quot;$&quot;#,##0.0&quot;B&quot;"/>
    <numFmt numFmtId="172" formatCode="0.000"/>
    <numFmt numFmtId="173" formatCode="0.000%"/>
    <numFmt numFmtId="174" formatCode="[&gt;=1000000]&quot;$&quot;#,##0.0,,\ &quot;M&quot;;&quot;$&quot;#,##0.0&quot;M&quot;"/>
    <numFmt numFmtId="175" formatCode="[&gt;=1000000]&quot;$&quot;#,##0.00,,\ &quot;B&quot;;&quot;$&quot;#,##0.00&quot;B&quot;"/>
    <numFmt numFmtId="176" formatCode="&quot;$&quot;#,##0.00"/>
    <numFmt numFmtId="177" formatCode="_(* #,##0_);_(* \(#,##0\);_(* &quot;-&quot;??_);_(@_)"/>
    <numFmt numFmtId="178" formatCode="0.0000000"/>
  </numFmts>
  <fonts count="183" x14ac:knownFonts="1">
    <font>
      <sz val="11"/>
      <color theme="1"/>
      <name val="Arial"/>
      <family val="2"/>
    </font>
    <font>
      <sz val="11"/>
      <color theme="1"/>
      <name val="Arial"/>
      <family val="2"/>
    </font>
    <font>
      <sz val="11"/>
      <color rgb="FFFF0000"/>
      <name val="Arial"/>
      <family val="2"/>
    </font>
    <font>
      <b/>
      <sz val="11"/>
      <color theme="1"/>
      <name val="Arial"/>
      <family val="2"/>
    </font>
    <font>
      <u/>
      <sz val="11"/>
      <color theme="10"/>
      <name val="Arial"/>
      <family val="2"/>
    </font>
    <font>
      <sz val="10"/>
      <color theme="1"/>
      <name val="Arial"/>
      <family val="2"/>
      <scheme val="minor"/>
    </font>
    <font>
      <b/>
      <sz val="12"/>
      <color rgb="FF002F48"/>
      <name val="Arial"/>
      <family val="2"/>
      <scheme val="minor"/>
    </font>
    <font>
      <b/>
      <sz val="7"/>
      <color rgb="FF4B5050"/>
      <name val="Arial"/>
      <family val="2"/>
    </font>
    <font>
      <sz val="8"/>
      <color rgb="FF4B5050"/>
      <name val="Arial"/>
      <family val="2"/>
    </font>
    <font>
      <u/>
      <sz val="8"/>
      <color rgb="FF4B5050"/>
      <name val="Arial"/>
      <family val="2"/>
    </font>
    <font>
      <b/>
      <sz val="8"/>
      <color rgb="FF4B5050"/>
      <name val="Arial"/>
      <family val="2"/>
    </font>
    <font>
      <sz val="8"/>
      <color rgb="FFC00000"/>
      <name val="Arial"/>
      <family val="2"/>
    </font>
    <font>
      <b/>
      <sz val="8.5"/>
      <color rgb="FF002F48"/>
      <name val="Arial"/>
      <family val="2"/>
      <scheme val="minor"/>
    </font>
    <font>
      <b/>
      <sz val="8.5"/>
      <color rgb="FFFFFFFF"/>
      <name val="Arial"/>
      <family val="2"/>
    </font>
    <font>
      <sz val="7"/>
      <color rgb="FF4B5050"/>
      <name val="Arial"/>
      <family val="2"/>
    </font>
    <font>
      <sz val="7"/>
      <color rgb="FF4B5050"/>
      <name val="Arial"/>
      <family val="2"/>
      <scheme val="minor"/>
    </font>
    <font>
      <b/>
      <sz val="11"/>
      <color rgb="FF4B5050"/>
      <name val="Arial"/>
      <family val="2"/>
    </font>
    <font>
      <b/>
      <sz val="11"/>
      <color rgb="FF4D4D4F"/>
      <name val="Arial"/>
      <family val="2"/>
    </font>
    <font>
      <vertAlign val="superscript"/>
      <sz val="8"/>
      <color rgb="FF4B5050"/>
      <name val="Arial"/>
      <family val="2"/>
    </font>
    <font>
      <sz val="11"/>
      <color rgb="FF4B5050"/>
      <name val="Arial"/>
      <family val="2"/>
    </font>
    <font>
      <sz val="11"/>
      <color rgb="FF4D4D4F"/>
      <name val="Arial"/>
      <family val="2"/>
    </font>
    <font>
      <i/>
      <sz val="8"/>
      <color rgb="FF4B5050"/>
      <name val="Arial"/>
      <family val="2"/>
    </font>
    <font>
      <sz val="10"/>
      <color theme="1"/>
      <name val="Arial"/>
      <family val="2"/>
    </font>
    <font>
      <b/>
      <sz val="12"/>
      <color theme="1"/>
      <name val="Arial"/>
      <family val="2"/>
    </font>
    <font>
      <sz val="10"/>
      <color theme="0"/>
      <name val="Arial"/>
      <family val="2"/>
    </font>
    <font>
      <b/>
      <sz val="9"/>
      <color theme="5"/>
      <name val="Arial"/>
      <family val="2"/>
    </font>
    <font>
      <sz val="10"/>
      <color rgb="FFFF0000"/>
      <name val="Arial"/>
      <family val="2"/>
    </font>
    <font>
      <sz val="8"/>
      <color rgb="FFFF0000"/>
      <name val="Arial"/>
      <family val="2"/>
    </font>
    <font>
      <vertAlign val="superscript"/>
      <sz val="9.5"/>
      <color rgb="FF4D4D4F"/>
      <name val="Arial"/>
      <family val="2"/>
    </font>
    <font>
      <b/>
      <sz val="9"/>
      <color rgb="FF00BAB3"/>
      <name val="Arial"/>
      <family val="2"/>
    </font>
    <font>
      <sz val="11"/>
      <color rgb="FF00BAB3"/>
      <name val="Arial"/>
      <family val="2"/>
    </font>
    <font>
      <sz val="10"/>
      <color rgb="FF002F48"/>
      <name val="Arial"/>
      <family val="2"/>
    </font>
    <font>
      <b/>
      <sz val="10"/>
      <color rgb="FF002F48"/>
      <name val="Arial"/>
      <family val="2"/>
    </font>
    <font>
      <u/>
      <sz val="11"/>
      <color rgb="FF002F48"/>
      <name val="Arial"/>
      <family val="2"/>
    </font>
    <font>
      <sz val="8"/>
      <color rgb="FF002F48"/>
      <name val="Arial"/>
      <family val="2"/>
    </font>
    <font>
      <b/>
      <vertAlign val="superscript"/>
      <sz val="11"/>
      <color rgb="FF4D4D4F"/>
      <name val="Arial"/>
      <family val="2"/>
    </font>
    <font>
      <sz val="8"/>
      <color rgb="FF4D4D4F"/>
      <name val="Arial"/>
      <family val="2"/>
    </font>
    <font>
      <vertAlign val="superscript"/>
      <sz val="8"/>
      <color rgb="FF4D4D4F"/>
      <name val="Arial"/>
      <family val="2"/>
    </font>
    <font>
      <b/>
      <vertAlign val="superscript"/>
      <sz val="8"/>
      <color rgb="FF4B5050"/>
      <name val="Arial"/>
      <family val="2"/>
    </font>
    <font>
      <i/>
      <sz val="11"/>
      <color rgb="FF002F48"/>
      <name val="Arial"/>
      <family val="2"/>
    </font>
    <font>
      <vertAlign val="subscript"/>
      <sz val="8"/>
      <color rgb="FF4B5050"/>
      <name val="Arial"/>
      <family val="2"/>
    </font>
    <font>
      <b/>
      <sz val="10"/>
      <color theme="1"/>
      <name val="Arial"/>
      <family val="2"/>
      <scheme val="minor"/>
    </font>
    <font>
      <b/>
      <sz val="26"/>
      <color theme="1"/>
      <name val="Arial"/>
      <family val="2"/>
      <scheme val="minor"/>
    </font>
    <font>
      <sz val="8"/>
      <color theme="1"/>
      <name val="Arial"/>
      <family val="2"/>
      <scheme val="minor"/>
    </font>
    <font>
      <b/>
      <u/>
      <sz val="9"/>
      <color theme="1"/>
      <name val="Arial"/>
      <family val="2"/>
    </font>
    <font>
      <sz val="8"/>
      <color theme="1"/>
      <name val="Arial"/>
      <family val="2"/>
    </font>
    <font>
      <sz val="8"/>
      <color theme="2" tint="-0.749992370372631"/>
      <name val="Arial"/>
      <family val="2"/>
    </font>
    <font>
      <b/>
      <vertAlign val="superscript"/>
      <sz val="11"/>
      <color rgb="FF4B5050"/>
      <name val="Arial"/>
      <family val="2"/>
    </font>
    <font>
      <sz val="8"/>
      <color rgb="FF4D4D4F"/>
      <name val="Arial"/>
      <family val="2"/>
      <scheme val="minor"/>
    </font>
    <font>
      <vertAlign val="superscript"/>
      <sz val="8"/>
      <color rgb="FF4D4D4F"/>
      <name val="Arial"/>
      <family val="2"/>
      <scheme val="minor"/>
    </font>
    <font>
      <sz val="8"/>
      <color rgb="FF4B5050"/>
      <name val="Arial"/>
      <family val="2"/>
      <scheme val="minor"/>
    </font>
    <font>
      <vertAlign val="superscript"/>
      <sz val="8"/>
      <color rgb="FF4B5050"/>
      <name val="Arial"/>
      <family val="2"/>
      <scheme val="minor"/>
    </font>
    <font>
      <b/>
      <sz val="10"/>
      <color rgb="FF4D4D4F"/>
      <name val="Arial"/>
      <family val="2"/>
    </font>
    <font>
      <sz val="10"/>
      <color rgb="FF000000"/>
      <name val="Arial"/>
      <family val="2"/>
      <scheme val="minor"/>
    </font>
    <font>
      <b/>
      <sz val="9"/>
      <color rgb="FF00BAB4"/>
      <name val="Arial"/>
      <family val="2"/>
      <scheme val="minor"/>
    </font>
    <font>
      <sz val="11"/>
      <color rgb="FF4B5050"/>
      <name val="Arial"/>
      <family val="2"/>
      <scheme val="minor"/>
    </font>
    <font>
      <sz val="10"/>
      <color rgb="FFFF0000"/>
      <name val="Arial"/>
      <family val="2"/>
      <scheme val="minor"/>
    </font>
    <font>
      <b/>
      <sz val="11"/>
      <color rgb="FF4D4D4F"/>
      <name val="Arial"/>
      <family val="2"/>
      <scheme val="minor"/>
    </font>
    <font>
      <sz val="11"/>
      <color rgb="FF4D4D4F"/>
      <name val="Arial"/>
      <family val="2"/>
      <scheme val="minor"/>
    </font>
    <font>
      <vertAlign val="superscript"/>
      <sz val="11"/>
      <color rgb="FF4D4D4F"/>
      <name val="Arial"/>
      <family val="2"/>
      <scheme val="minor"/>
    </font>
    <font>
      <b/>
      <sz val="8"/>
      <color rgb="FF4D4D4F"/>
      <name val="Arial"/>
      <family val="2"/>
      <scheme val="minor"/>
    </font>
    <font>
      <sz val="6"/>
      <color rgb="FF4D4D4F"/>
      <name val="Arial"/>
      <family val="2"/>
      <scheme val="minor"/>
    </font>
    <font>
      <b/>
      <vertAlign val="superscript"/>
      <sz val="11"/>
      <color rgb="FF4D4D4F"/>
      <name val="Arial"/>
      <family val="2"/>
      <scheme val="minor"/>
    </font>
    <font>
      <sz val="11"/>
      <color theme="1"/>
      <name val="Arial"/>
      <family val="2"/>
      <scheme val="minor"/>
    </font>
    <font>
      <sz val="28"/>
      <color theme="0"/>
      <name val="Arial"/>
      <family val="2"/>
      <scheme val="major"/>
    </font>
    <font>
      <sz val="34"/>
      <color rgb="FF002F48"/>
      <name val="Arial"/>
      <family val="2"/>
      <scheme val="minor"/>
    </font>
    <font>
      <i/>
      <sz val="10"/>
      <color rgb="FFC00000"/>
      <name val="Arial"/>
      <family val="2"/>
      <scheme val="minor"/>
    </font>
    <font>
      <sz val="9"/>
      <color theme="1"/>
      <name val="Arial"/>
      <family val="2"/>
      <scheme val="minor"/>
    </font>
    <font>
      <sz val="10"/>
      <color rgb="FF4D4D4F"/>
      <name val="Arial"/>
      <family val="2"/>
      <scheme val="minor"/>
    </font>
    <font>
      <sz val="9.5"/>
      <color theme="4"/>
      <name val="Arial"/>
      <family val="2"/>
      <scheme val="minor"/>
    </font>
    <font>
      <b/>
      <sz val="10"/>
      <color rgb="FF4B5050"/>
      <name val="Arial"/>
      <family val="2"/>
      <scheme val="minor"/>
    </font>
    <font>
      <sz val="8"/>
      <color rgb="FFA21942"/>
      <name val="Montserrat"/>
    </font>
    <font>
      <sz val="11"/>
      <color rgb="FFDD1367"/>
      <name val="Arial"/>
      <family val="2"/>
      <scheme val="minor"/>
    </font>
    <font>
      <sz val="11"/>
      <color rgb="FFFF3A21"/>
      <name val="Arial"/>
      <family val="2"/>
      <scheme val="minor"/>
    </font>
    <font>
      <b/>
      <sz val="11"/>
      <color theme="1"/>
      <name val="Arial"/>
      <family val="2"/>
      <scheme val="minor"/>
    </font>
    <font>
      <sz val="11"/>
      <color rgb="FF00689D"/>
      <name val="Arial"/>
      <family val="2"/>
      <scheme val="minor"/>
    </font>
    <font>
      <b/>
      <sz val="11"/>
      <color rgb="FFFCC30B"/>
      <name val="Arial"/>
      <family val="2"/>
      <scheme val="minor"/>
    </font>
    <font>
      <sz val="11"/>
      <color rgb="FFFD9D24"/>
      <name val="Arial"/>
      <family val="2"/>
      <scheme val="minor"/>
    </font>
    <font>
      <sz val="11"/>
      <color rgb="FF19486A"/>
      <name val="Arial"/>
      <family val="2"/>
      <scheme val="minor"/>
    </font>
    <font>
      <sz val="11"/>
      <color rgb="FFFCC30B"/>
      <name val="Arial"/>
      <family val="2"/>
      <scheme val="minor"/>
    </font>
    <font>
      <sz val="11"/>
      <color rgb="FF3F7E44"/>
      <name val="Arial"/>
      <family val="2"/>
      <scheme val="minor"/>
    </font>
    <font>
      <sz val="11"/>
      <color rgb="FF56C02B"/>
      <name val="Arial"/>
      <family val="2"/>
      <scheme val="minor"/>
    </font>
    <font>
      <sz val="11"/>
      <color rgb="FF26BDE2"/>
      <name val="Arial"/>
      <family val="2"/>
      <scheme val="minor"/>
    </font>
    <font>
      <sz val="11"/>
      <color rgb="FFBF8B2E"/>
      <name val="Arial"/>
      <family val="2"/>
      <scheme val="minor"/>
    </font>
    <font>
      <b/>
      <sz val="11"/>
      <color rgb="FF26BDE2"/>
      <name val="Arial"/>
      <family val="2"/>
      <scheme val="minor"/>
    </font>
    <font>
      <sz val="11"/>
      <color rgb="FFFD6925"/>
      <name val="Arial"/>
      <family val="2"/>
      <scheme val="minor"/>
    </font>
    <font>
      <sz val="9"/>
      <color rgb="FF4B5050"/>
      <name val="Arial"/>
      <family val="2"/>
      <scheme val="minor"/>
    </font>
    <font>
      <i/>
      <sz val="9.5"/>
      <color rgb="FF4B5050"/>
      <name val="Arial"/>
      <family val="2"/>
      <scheme val="minor"/>
    </font>
    <font>
      <u/>
      <sz val="11"/>
      <color theme="1"/>
      <name val="Arial"/>
      <family val="2"/>
      <scheme val="minor"/>
    </font>
    <font>
      <vertAlign val="subscript"/>
      <sz val="8"/>
      <color rgb="FF4B5050"/>
      <name val="Arial"/>
      <family val="2"/>
      <scheme val="minor"/>
    </font>
    <font>
      <u/>
      <sz val="11"/>
      <color theme="10"/>
      <name val="Arial"/>
      <family val="2"/>
      <scheme val="minor"/>
    </font>
    <font>
      <b/>
      <sz val="7"/>
      <color rgb="FF4D4D4F"/>
      <name val="Arial"/>
      <family val="2"/>
    </font>
    <font>
      <sz val="11"/>
      <color rgb="FFFF0000"/>
      <name val="Arial"/>
      <family val="2"/>
      <scheme val="minor"/>
    </font>
    <font>
      <i/>
      <sz val="11"/>
      <color rgb="FFC00000"/>
      <name val="Arial"/>
      <family val="2"/>
      <scheme val="minor"/>
    </font>
    <font>
      <b/>
      <sz val="8"/>
      <color rgb="FF4D4D4F"/>
      <name val="Arial"/>
      <family val="2"/>
    </font>
    <font>
      <sz val="10"/>
      <color theme="1"/>
      <name val="Wingdings 2"/>
      <family val="1"/>
      <charset val="2"/>
    </font>
    <font>
      <sz val="10"/>
      <color theme="5"/>
      <name val="Wingdings 2"/>
      <family val="1"/>
      <charset val="2"/>
    </font>
    <font>
      <sz val="10"/>
      <color theme="2" tint="-0.499984740745262"/>
      <name val="Wingdings 2"/>
      <family val="1"/>
      <charset val="2"/>
    </font>
    <font>
      <i/>
      <sz val="10"/>
      <color theme="1"/>
      <name val="Arial"/>
      <family val="2"/>
      <scheme val="minor"/>
    </font>
    <font>
      <u val="singleAccounting"/>
      <sz val="10"/>
      <color theme="1"/>
      <name val="Arial"/>
      <family val="2"/>
      <scheme val="minor"/>
    </font>
    <font>
      <b/>
      <sz val="9"/>
      <color rgb="FF000000"/>
      <name val="Arial"/>
      <family val="2"/>
    </font>
    <font>
      <sz val="9"/>
      <color rgb="FF000000"/>
      <name val="Arial"/>
      <family val="2"/>
    </font>
    <font>
      <sz val="8"/>
      <color rgb="FF000000"/>
      <name val="Arial"/>
      <family val="2"/>
    </font>
    <font>
      <b/>
      <sz val="9"/>
      <color rgb="FFFF0000"/>
      <name val="Arial"/>
      <family val="2"/>
    </font>
    <font>
      <sz val="6"/>
      <color theme="1"/>
      <name val="Arial"/>
      <family val="2"/>
      <scheme val="minor"/>
    </font>
    <font>
      <b/>
      <sz val="8"/>
      <color theme="2" tint="-0.749992370372631"/>
      <name val="Arial"/>
      <family val="2"/>
    </font>
    <font>
      <vertAlign val="superscript"/>
      <sz val="6"/>
      <color rgb="FF4B5050"/>
      <name val="Arial"/>
      <family val="2"/>
    </font>
    <font>
      <sz val="6"/>
      <color rgb="FF4B5050"/>
      <name val="Arial"/>
      <family val="2"/>
    </font>
    <font>
      <vertAlign val="superscript"/>
      <sz val="6"/>
      <color theme="2" tint="-0.749992370372631"/>
      <name val="Arial"/>
      <family val="2"/>
    </font>
    <font>
      <sz val="6"/>
      <color theme="2" tint="-0.749992370372631"/>
      <name val="Arial"/>
      <family val="2"/>
    </font>
    <font>
      <sz val="6"/>
      <color theme="1"/>
      <name val="Arial"/>
      <family val="2"/>
    </font>
    <font>
      <sz val="6"/>
      <color rgb="FF002F48"/>
      <name val="Arial"/>
      <family val="2"/>
    </font>
    <font>
      <vertAlign val="superscript"/>
      <sz val="6"/>
      <color rgb="FF4D4D4F"/>
      <name val="Arial"/>
      <family val="2"/>
    </font>
    <font>
      <sz val="6"/>
      <color rgb="FF4D4D4F"/>
      <name val="Arial"/>
      <family val="2"/>
    </font>
    <font>
      <u/>
      <sz val="6"/>
      <color rgb="FF002F48"/>
      <name val="Arial"/>
      <family val="2"/>
    </font>
    <font>
      <u/>
      <sz val="10"/>
      <color theme="10"/>
      <name val="Arial"/>
      <family val="2"/>
      <scheme val="minor"/>
    </font>
    <font>
      <vertAlign val="superscript"/>
      <sz val="6"/>
      <color rgb="FF4B5050"/>
      <name val="Arial"/>
      <family val="2"/>
      <scheme val="minor"/>
    </font>
    <font>
      <sz val="6"/>
      <color rgb="FF4B5050"/>
      <name val="Arial"/>
      <family val="2"/>
      <scheme val="minor"/>
    </font>
    <font>
      <sz val="6"/>
      <color rgb="FF000000"/>
      <name val="Arial"/>
      <family val="2"/>
      <scheme val="minor"/>
    </font>
    <font>
      <vertAlign val="superscript"/>
      <sz val="6"/>
      <color rgb="FF4D4D4F"/>
      <name val="Arial"/>
      <family val="2"/>
      <scheme val="minor"/>
    </font>
    <font>
      <sz val="6"/>
      <color rgb="FFFF0000"/>
      <name val="Arial"/>
      <family val="2"/>
      <scheme val="minor"/>
    </font>
    <font>
      <i/>
      <sz val="8"/>
      <color rgb="FFFF0000"/>
      <name val="Arial"/>
      <family val="2"/>
    </font>
    <font>
      <i/>
      <sz val="8"/>
      <color theme="2" tint="-0.749992370372631"/>
      <name val="Arial"/>
      <family val="2"/>
    </font>
    <font>
      <b/>
      <u/>
      <sz val="9"/>
      <color theme="10"/>
      <name val="Arial"/>
      <family val="2"/>
    </font>
    <font>
      <sz val="6"/>
      <name val="Arial"/>
      <family val="2"/>
    </font>
    <font>
      <vertAlign val="superscript"/>
      <sz val="6"/>
      <name val="Arial"/>
      <family val="2"/>
    </font>
    <font>
      <vertAlign val="superscript"/>
      <sz val="6"/>
      <color theme="1"/>
      <name val="Arial"/>
      <family val="2"/>
    </font>
    <font>
      <sz val="8"/>
      <color theme="5"/>
      <name val="Wingdings 2"/>
      <family val="1"/>
      <charset val="2"/>
    </font>
    <font>
      <sz val="8"/>
      <color theme="5"/>
      <name val="Arial"/>
      <family val="2"/>
      <scheme val="minor"/>
    </font>
    <font>
      <sz val="7"/>
      <color theme="1"/>
      <name val="Arial"/>
      <family val="2"/>
      <scheme val="minor"/>
    </font>
    <font>
      <vertAlign val="superscript"/>
      <sz val="7"/>
      <color theme="1"/>
      <name val="Arial"/>
      <family val="2"/>
      <scheme val="minor"/>
    </font>
    <font>
      <sz val="10"/>
      <color rgb="FF4B5050"/>
      <name val="Arial"/>
      <family val="2"/>
      <scheme val="minor"/>
    </font>
    <font>
      <b/>
      <sz val="12"/>
      <color rgb="FF4D4D4F"/>
      <name val="Arial"/>
      <family val="2"/>
    </font>
    <font>
      <sz val="7.5"/>
      <color rgb="FF4B5050"/>
      <name val="Arial"/>
      <family val="2"/>
    </font>
    <font>
      <b/>
      <sz val="7.5"/>
      <color rgb="FF4B5050"/>
      <name val="Aptos"/>
      <family val="2"/>
    </font>
    <font>
      <sz val="7.5"/>
      <color rgb="FF4B5050"/>
      <name val="Aptos"/>
      <family val="2"/>
    </font>
    <font>
      <sz val="8"/>
      <color theme="1"/>
      <name val="Aptos"/>
      <family val="2"/>
    </font>
    <font>
      <sz val="7.5"/>
      <color rgb="FF4B5050"/>
      <name val="Arial"/>
      <family val="2"/>
      <scheme val="major"/>
    </font>
    <font>
      <b/>
      <vertAlign val="superscript"/>
      <sz val="11"/>
      <color theme="1"/>
      <name val="Arial"/>
      <family val="2"/>
    </font>
    <font>
      <b/>
      <sz val="8"/>
      <color rgb="FF4B5050"/>
      <name val="Arial"/>
      <family val="2"/>
      <scheme val="minor"/>
    </font>
    <font>
      <sz val="11"/>
      <color theme="0"/>
      <name val="Arial"/>
      <family val="2"/>
    </font>
    <font>
      <sz val="8"/>
      <name val="Arial"/>
      <family val="2"/>
    </font>
    <font>
      <b/>
      <sz val="10"/>
      <color rgb="FFFF0000"/>
      <name val="Arial"/>
      <family val="2"/>
      <scheme val="minor"/>
    </font>
    <font>
      <b/>
      <sz val="11"/>
      <color rgb="FFFF0000"/>
      <name val="Arial"/>
      <family val="2"/>
    </font>
    <font>
      <b/>
      <vertAlign val="subscript"/>
      <sz val="11"/>
      <color rgb="FF4B5050"/>
      <name val="Arial"/>
      <family val="2"/>
    </font>
    <font>
      <sz val="8"/>
      <color rgb="FF4D4D4F"/>
      <name val="Wingdings 2"/>
      <family val="1"/>
      <charset val="2"/>
    </font>
    <font>
      <sz val="8"/>
      <color theme="10"/>
      <name val="Arial"/>
      <family val="2"/>
    </font>
    <font>
      <b/>
      <sz val="18"/>
      <color theme="1"/>
      <name val="Arial"/>
      <family val="2"/>
      <scheme val="minor"/>
    </font>
    <font>
      <sz val="18"/>
      <color theme="1"/>
      <name val="Arial"/>
      <family val="2"/>
    </font>
    <font>
      <b/>
      <u/>
      <sz val="9"/>
      <color theme="5"/>
      <name val="Arial"/>
      <family val="2"/>
    </font>
    <font>
      <i/>
      <sz val="8"/>
      <color rgb="FF4D4D4F"/>
      <name val="Arial"/>
      <family val="2"/>
      <scheme val="minor"/>
    </font>
    <font>
      <b/>
      <i/>
      <sz val="8"/>
      <color rgb="FF4D4D4F"/>
      <name val="Arial"/>
      <family val="2"/>
      <scheme val="minor"/>
    </font>
    <font>
      <u/>
      <sz val="6"/>
      <color rgb="FF4D4D4F"/>
      <name val="Arial"/>
      <family val="2"/>
      <scheme val="minor"/>
    </font>
    <font>
      <u/>
      <sz val="6"/>
      <color rgb="FFFF0000"/>
      <name val="Arial"/>
      <family val="2"/>
      <scheme val="minor"/>
    </font>
    <font>
      <b/>
      <vertAlign val="superscript"/>
      <sz val="6"/>
      <color rgb="FF4B5050"/>
      <name val="Arial"/>
      <family val="2"/>
      <scheme val="minor"/>
    </font>
    <font>
      <u/>
      <sz val="10"/>
      <color rgb="FF4D4D4F"/>
      <name val="Arial"/>
      <family val="2"/>
      <scheme val="minor"/>
    </font>
    <font>
      <sz val="8.5"/>
      <color rgb="FF4B5050"/>
      <name val="Arial"/>
      <family val="2"/>
    </font>
    <font>
      <sz val="10"/>
      <color theme="1"/>
      <name val="Arial"/>
      <family val="2"/>
      <scheme val="minor"/>
    </font>
    <font>
      <b/>
      <vertAlign val="superscript"/>
      <sz val="12"/>
      <color rgb="FF4D4D4F"/>
      <name val="Arial"/>
      <family val="2"/>
    </font>
    <font>
      <b/>
      <sz val="8"/>
      <color theme="2" tint="-0.749992370372631"/>
      <name val="Arial"/>
      <family val="2"/>
      <scheme val="minor"/>
    </font>
    <font>
      <sz val="7.5"/>
      <color rgb="FF4B5050"/>
      <name val="Arial"/>
      <family val="2"/>
      <scheme val="minor"/>
    </font>
    <font>
      <b/>
      <sz val="7.5"/>
      <color rgb="FF4B5050"/>
      <name val="Arial"/>
      <family val="2"/>
      <scheme val="minor"/>
    </font>
    <font>
      <sz val="16"/>
      <color theme="1"/>
      <name val="Arial"/>
      <family val="2"/>
    </font>
    <font>
      <sz val="16"/>
      <color theme="1"/>
      <name val="Arial"/>
      <family val="2"/>
      <scheme val="minor"/>
    </font>
    <font>
      <sz val="26"/>
      <color theme="1"/>
      <name val="Arial"/>
      <family val="2"/>
      <scheme val="minor"/>
    </font>
    <font>
      <u/>
      <sz val="8"/>
      <color rgb="FF4B5050"/>
      <name val="Arial"/>
      <family val="2"/>
      <scheme val="minor"/>
    </font>
    <font>
      <b/>
      <u/>
      <sz val="9"/>
      <color rgb="FF00BAB3"/>
      <name val="Arial"/>
      <family val="2"/>
    </font>
    <font>
      <b/>
      <sz val="9"/>
      <color theme="1"/>
      <name val="Arial"/>
      <family val="2"/>
    </font>
    <font>
      <b/>
      <sz val="12"/>
      <color theme="1"/>
      <name val="Arial"/>
      <family val="2"/>
      <scheme val="minor"/>
    </font>
    <font>
      <b/>
      <sz val="7"/>
      <color theme="1"/>
      <name val="Arial"/>
      <family val="2"/>
    </font>
    <font>
      <sz val="7"/>
      <color theme="1"/>
      <name val="Arial"/>
      <family val="2"/>
    </font>
    <font>
      <sz val="12"/>
      <color theme="1"/>
      <name val="Arial"/>
      <family val="2"/>
      <scheme val="minor"/>
    </font>
    <font>
      <sz val="26"/>
      <color theme="1"/>
      <name val="Arial"/>
      <family val="2"/>
    </font>
    <font>
      <sz val="8"/>
      <color rgb="FF4B5050"/>
      <name val="Wingdings 2"/>
      <family val="1"/>
      <charset val="2"/>
    </font>
    <font>
      <b/>
      <sz val="9"/>
      <color rgb="FF4D4D4F"/>
      <name val="Arial"/>
      <family val="2"/>
    </font>
    <font>
      <sz val="8"/>
      <color rgb="FF4B5050"/>
      <name val="Wingdings 3"/>
      <family val="1"/>
      <charset val="2"/>
    </font>
    <font>
      <sz val="8"/>
      <name val="Arial"/>
      <family val="2"/>
      <scheme val="minor"/>
    </font>
    <font>
      <sz val="10"/>
      <color theme="1"/>
      <name val="Arial"/>
      <scheme val="minor"/>
    </font>
    <font>
      <sz val="10"/>
      <color rgb="FF000000"/>
      <name val="Arial"/>
      <scheme val="minor"/>
    </font>
    <font>
      <b/>
      <sz val="10"/>
      <color theme="1"/>
      <name val="Arial"/>
      <scheme val="minor"/>
    </font>
    <font>
      <u/>
      <sz val="6"/>
      <color rgb="FF4B5050"/>
      <name val="Arial"/>
      <family val="2"/>
      <scheme val="minor"/>
    </font>
    <font>
      <sz val="8"/>
      <color rgb="FF4B5050"/>
      <name val="Arial"/>
    </font>
    <font>
      <vertAlign val="subscript"/>
      <sz val="8"/>
      <color theme="1"/>
      <name val="Arial"/>
      <family val="2"/>
    </font>
  </fonts>
  <fills count="16">
    <fill>
      <patternFill patternType="none"/>
    </fill>
    <fill>
      <patternFill patternType="gray125"/>
    </fill>
    <fill>
      <patternFill patternType="solid">
        <fgColor rgb="FFE0E6E9"/>
        <bgColor indexed="64"/>
      </patternFill>
    </fill>
    <fill>
      <patternFill patternType="solid">
        <fgColor theme="0"/>
        <bgColor indexed="64"/>
      </patternFill>
    </fill>
    <fill>
      <patternFill patternType="solid">
        <fgColor rgb="FF00BAB4"/>
        <bgColor indexed="64"/>
      </patternFill>
    </fill>
    <fill>
      <patternFill patternType="solid">
        <fgColor rgb="FFFFFFFF"/>
        <bgColor rgb="FF000000"/>
      </patternFill>
    </fill>
    <fill>
      <patternFill patternType="solid">
        <fgColor rgb="FFE0E6E9"/>
        <bgColor rgb="FF000000"/>
      </patternFill>
    </fill>
    <fill>
      <patternFill patternType="solid">
        <fgColor theme="0"/>
        <bgColor rgb="FF000000"/>
      </patternFill>
    </fill>
    <fill>
      <patternFill patternType="solid">
        <fgColor auto="1"/>
        <bgColor theme="0"/>
      </patternFill>
    </fill>
    <fill>
      <patternFill patternType="solid">
        <fgColor rgb="FFE0E6E9"/>
        <bgColor theme="0"/>
      </patternFill>
    </fill>
    <fill>
      <patternFill patternType="solid">
        <fgColor theme="0"/>
        <bgColor theme="0"/>
      </patternFill>
    </fill>
    <fill>
      <patternFill patternType="solid">
        <fgColor theme="0" tint="-4.9989318521683403E-2"/>
        <bgColor indexed="64"/>
      </patternFill>
    </fill>
    <fill>
      <patternFill patternType="solid">
        <fgColor theme="2"/>
        <bgColor rgb="FF000000"/>
      </patternFill>
    </fill>
    <fill>
      <patternFill patternType="solid">
        <fgColor theme="2"/>
        <bgColor indexed="64"/>
      </patternFill>
    </fill>
    <fill>
      <patternFill patternType="solid">
        <fgColor theme="2"/>
        <bgColor theme="0"/>
      </patternFill>
    </fill>
    <fill>
      <patternFill patternType="solid">
        <fgColor rgb="FFFFFFFF"/>
        <bgColor indexed="64"/>
      </patternFill>
    </fill>
  </fills>
  <borders count="47">
    <border>
      <left/>
      <right/>
      <top/>
      <bottom/>
      <diagonal/>
    </border>
    <border>
      <left/>
      <right/>
      <top style="thin">
        <color rgb="FF00BBB4"/>
      </top>
      <bottom style="thin">
        <color rgb="FF00BBB4"/>
      </bottom>
      <diagonal/>
    </border>
    <border>
      <left/>
      <right/>
      <top/>
      <bottom style="medium">
        <color theme="5"/>
      </bottom>
      <diagonal/>
    </border>
    <border>
      <left/>
      <right/>
      <top style="thin">
        <color rgb="FF00BBB4"/>
      </top>
      <bottom/>
      <diagonal/>
    </border>
    <border>
      <left/>
      <right/>
      <top style="medium">
        <color rgb="FF00BAB3"/>
      </top>
      <bottom/>
      <diagonal/>
    </border>
    <border>
      <left/>
      <right/>
      <top/>
      <bottom style="thin">
        <color rgb="FF00BBB4"/>
      </bottom>
      <diagonal/>
    </border>
    <border>
      <left/>
      <right/>
      <top/>
      <bottom style="medium">
        <color rgb="FF00BAB3"/>
      </bottom>
      <diagonal/>
    </border>
    <border>
      <left/>
      <right/>
      <top/>
      <bottom style="thin">
        <color rgb="FF00BAB3"/>
      </bottom>
      <diagonal/>
    </border>
    <border>
      <left/>
      <right/>
      <top/>
      <bottom style="thin">
        <color theme="5"/>
      </bottom>
      <diagonal/>
    </border>
    <border>
      <left/>
      <right/>
      <top style="medium">
        <color theme="5"/>
      </top>
      <bottom/>
      <diagonal/>
    </border>
    <border>
      <left/>
      <right/>
      <top style="thin">
        <color rgb="FF00BAB3"/>
      </top>
      <bottom/>
      <diagonal/>
    </border>
    <border>
      <left/>
      <right/>
      <top style="thin">
        <color theme="5"/>
      </top>
      <bottom style="thin">
        <color theme="5"/>
      </bottom>
      <diagonal/>
    </border>
    <border>
      <left/>
      <right/>
      <top/>
      <bottom style="thin">
        <color theme="4" tint="0.59996337778862885"/>
      </bottom>
      <diagonal/>
    </border>
    <border>
      <left/>
      <right/>
      <top style="thin">
        <color theme="5"/>
      </top>
      <bottom/>
      <diagonal/>
    </border>
    <border>
      <left style="thick">
        <color theme="0"/>
      </left>
      <right style="thick">
        <color theme="0"/>
      </right>
      <top style="thick">
        <color theme="0"/>
      </top>
      <bottom style="thick">
        <color theme="0"/>
      </bottom>
      <diagonal/>
    </border>
    <border>
      <left/>
      <right/>
      <top style="thick">
        <color theme="5"/>
      </top>
      <bottom style="thin">
        <color rgb="FF00BBB4"/>
      </bottom>
      <diagonal/>
    </border>
    <border>
      <left/>
      <right/>
      <top/>
      <bottom style="medium">
        <color theme="4"/>
      </bottom>
      <diagonal/>
    </border>
    <border>
      <left/>
      <right/>
      <top/>
      <bottom style="thick">
        <color theme="5"/>
      </bottom>
      <diagonal/>
    </border>
    <border>
      <left/>
      <right/>
      <top style="thick">
        <color theme="5"/>
      </top>
      <bottom/>
      <diagonal/>
    </border>
    <border>
      <left/>
      <right/>
      <top style="thin">
        <color rgb="FF00BBB4"/>
      </top>
      <bottom style="medium">
        <color theme="5"/>
      </bottom>
      <diagonal/>
    </border>
    <border>
      <left/>
      <right/>
      <top style="medium">
        <color theme="5"/>
      </top>
      <bottom style="thin">
        <color theme="5"/>
      </bottom>
      <diagonal/>
    </border>
    <border>
      <left/>
      <right/>
      <top/>
      <bottom style="thin">
        <color rgb="FF00BAB4"/>
      </bottom>
      <diagonal/>
    </border>
    <border>
      <left/>
      <right/>
      <top style="thin">
        <color rgb="FF00BAB4"/>
      </top>
      <bottom style="thin">
        <color rgb="FF00BAB4"/>
      </bottom>
      <diagonal/>
    </border>
    <border>
      <left style="medium">
        <color rgb="FFFFFFFF"/>
      </left>
      <right style="medium">
        <color rgb="FFFFFFFF"/>
      </right>
      <top/>
      <bottom style="medium">
        <color rgb="FFFFFFFF"/>
      </bottom>
      <diagonal/>
    </border>
    <border>
      <left style="medium">
        <color rgb="FFFFFFFF"/>
      </left>
      <right/>
      <top/>
      <bottom style="medium">
        <color rgb="FFFFFFFF"/>
      </bottom>
      <diagonal/>
    </border>
    <border>
      <left/>
      <right/>
      <top style="medium">
        <color rgb="FF00BBB4"/>
      </top>
      <bottom/>
      <diagonal/>
    </border>
    <border>
      <left style="thin">
        <color theme="5"/>
      </left>
      <right/>
      <top style="thin">
        <color theme="5"/>
      </top>
      <bottom style="thin">
        <color theme="5"/>
      </bottom>
      <diagonal/>
    </border>
    <border>
      <left style="thin">
        <color rgb="FF00BAB3"/>
      </left>
      <right/>
      <top style="thin">
        <color rgb="FF00BAB3"/>
      </top>
      <bottom style="thin">
        <color rgb="FF00BAB3"/>
      </bottom>
      <diagonal/>
    </border>
    <border>
      <left style="thin">
        <color theme="5"/>
      </left>
      <right/>
      <top style="thin">
        <color theme="5"/>
      </top>
      <bottom/>
      <diagonal/>
    </border>
    <border>
      <left/>
      <right/>
      <top style="thin">
        <color rgb="FF00BAB3"/>
      </top>
      <bottom style="thin">
        <color rgb="FF00BAB3"/>
      </bottom>
      <diagonal/>
    </border>
    <border>
      <left/>
      <right style="thin">
        <color rgb="FF00BAB3"/>
      </right>
      <top style="thin">
        <color rgb="FF00BAB3"/>
      </top>
      <bottom style="thin">
        <color rgb="FF00BAB3"/>
      </bottom>
      <diagonal/>
    </border>
    <border>
      <left/>
      <right/>
      <top style="medium">
        <color rgb="FF00BAB2"/>
      </top>
      <bottom style="medium">
        <color rgb="FF00BAB2"/>
      </bottom>
      <diagonal/>
    </border>
    <border>
      <left/>
      <right/>
      <top/>
      <bottom style="medium">
        <color rgb="FF00BAB2"/>
      </bottom>
      <diagonal/>
    </border>
    <border>
      <left/>
      <right/>
      <top style="medium">
        <color rgb="FF00BAB2"/>
      </top>
      <bottom style="thin">
        <color rgb="FF00BAB2"/>
      </bottom>
      <diagonal/>
    </border>
    <border>
      <left/>
      <right/>
      <top style="thin">
        <color rgb="FF00BAB2"/>
      </top>
      <bottom style="thin">
        <color rgb="FF00BAB2"/>
      </bottom>
      <diagonal/>
    </border>
    <border>
      <left/>
      <right/>
      <top style="thin">
        <color rgb="FF00BAB2"/>
      </top>
      <bottom/>
      <diagonal/>
    </border>
    <border>
      <left/>
      <right/>
      <top/>
      <bottom style="thin">
        <color rgb="FF00BAB2"/>
      </bottom>
      <diagonal/>
    </border>
    <border>
      <left/>
      <right/>
      <top/>
      <bottom style="thin">
        <color rgb="FF00BBB3"/>
      </bottom>
      <diagonal/>
    </border>
    <border>
      <left/>
      <right/>
      <top/>
      <bottom style="medium">
        <color rgb="FF00BBB4"/>
      </bottom>
      <diagonal/>
    </border>
    <border>
      <left/>
      <right/>
      <top style="thin">
        <color theme="5"/>
      </top>
      <bottom style="medium">
        <color theme="5"/>
      </bottom>
      <diagonal/>
    </border>
    <border>
      <left/>
      <right/>
      <top style="medium">
        <color rgb="FF00BBB4"/>
      </top>
      <bottom style="thin">
        <color rgb="FF00BBB4"/>
      </bottom>
      <diagonal/>
    </border>
    <border>
      <left/>
      <right/>
      <top style="medium">
        <color rgb="FF00BBB4"/>
      </top>
      <bottom style="thin">
        <color theme="5"/>
      </bottom>
      <diagonal/>
    </border>
    <border>
      <left/>
      <right/>
      <top style="medium">
        <color rgb="FF00BAB3"/>
      </top>
      <bottom style="thin">
        <color rgb="FF00BBB4"/>
      </bottom>
      <diagonal/>
    </border>
    <border>
      <left/>
      <right/>
      <top style="medium">
        <color rgb="FF00BAB3"/>
      </top>
      <bottom style="thin">
        <color rgb="FF00BAB4"/>
      </bottom>
      <diagonal/>
    </border>
    <border>
      <left/>
      <right style="medium">
        <color rgb="FFD6DCE7"/>
      </right>
      <top style="medium">
        <color rgb="FF00BBB4"/>
      </top>
      <bottom/>
      <diagonal/>
    </border>
    <border>
      <left/>
      <right style="medium">
        <color rgb="FFD6DCE7"/>
      </right>
      <top/>
      <bottom/>
      <diagonal/>
    </border>
    <border>
      <left/>
      <right style="medium">
        <color rgb="FFD6DCE7"/>
      </right>
      <top/>
      <bottom style="thin">
        <color rgb="FF00BBB4"/>
      </bottom>
      <diagonal/>
    </border>
  </borders>
  <cellStyleXfs count="13">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3" fillId="3" borderId="2">
      <alignment vertical="center" wrapText="1"/>
    </xf>
    <xf numFmtId="0" fontId="8" fillId="3" borderId="1">
      <alignment horizontal="left" vertical="center"/>
    </xf>
    <xf numFmtId="44" fontId="1" fillId="0" borderId="0" applyFont="0" applyFill="0" applyBorder="0" applyAlignment="0" applyProtection="0"/>
    <xf numFmtId="9" fontId="1" fillId="0" borderId="0" applyFont="0" applyFill="0" applyBorder="0" applyAlignment="0" applyProtection="0"/>
    <xf numFmtId="0" fontId="53" fillId="0" borderId="0"/>
    <xf numFmtId="0" fontId="63" fillId="0" borderId="0"/>
    <xf numFmtId="0" fontId="69" fillId="3" borderId="12" applyFill="0">
      <alignment vertical="top" wrapText="1"/>
    </xf>
    <xf numFmtId="0" fontId="69" fillId="0" borderId="16">
      <alignment horizontal="left" vertical="top" wrapText="1"/>
    </xf>
    <xf numFmtId="0" fontId="90" fillId="0" borderId="0" applyNumberFormat="0" applyFill="0" applyBorder="0" applyAlignment="0" applyProtection="0"/>
    <xf numFmtId="0" fontId="3" fillId="3" borderId="2">
      <alignment vertical="center" wrapText="1"/>
    </xf>
  </cellStyleXfs>
  <cellXfs count="1289">
    <xf numFmtId="0" fontId="0" fillId="0" borderId="0" xfId="0"/>
    <xf numFmtId="0" fontId="5" fillId="0" borderId="0" xfId="0" applyFont="1" applyAlignment="1">
      <alignment vertical="center"/>
    </xf>
    <xf numFmtId="0" fontId="6" fillId="0" borderId="0" xfId="0" applyFont="1" applyAlignment="1">
      <alignment vertical="center"/>
    </xf>
    <xf numFmtId="164" fontId="5" fillId="0" borderId="0" xfId="0" applyNumberFormat="1" applyFont="1" applyAlignment="1">
      <alignment horizontal="center" vertical="center"/>
    </xf>
    <xf numFmtId="0" fontId="5" fillId="0" borderId="0" xfId="0" applyFont="1" applyAlignment="1">
      <alignment horizontal="left" vertical="center"/>
    </xf>
    <xf numFmtId="166"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indent="1"/>
    </xf>
    <xf numFmtId="0" fontId="7" fillId="0" borderId="0" xfId="0" applyFont="1" applyAlignment="1">
      <alignment vertical="center"/>
    </xf>
    <xf numFmtId="0" fontId="7" fillId="0" borderId="0" xfId="0" applyFont="1" applyAlignment="1">
      <alignment vertical="center" wrapText="1"/>
    </xf>
    <xf numFmtId="0" fontId="12" fillId="0" borderId="0" xfId="0" applyFont="1" applyAlignment="1">
      <alignment vertical="center"/>
    </xf>
    <xf numFmtId="0" fontId="13" fillId="4" borderId="0" xfId="0" applyFont="1" applyFill="1" applyAlignment="1">
      <alignment vertical="center" wrapText="1"/>
    </xf>
    <xf numFmtId="0" fontId="22" fillId="3" borderId="0" xfId="0" applyFont="1" applyFill="1" applyAlignment="1" applyProtection="1">
      <alignment vertical="center"/>
      <protection locked="0"/>
    </xf>
    <xf numFmtId="0" fontId="23" fillId="0" borderId="0" xfId="0" applyFont="1"/>
    <xf numFmtId="0" fontId="0" fillId="3" borderId="0" xfId="0" applyFill="1" applyProtection="1">
      <protection locked="0"/>
    </xf>
    <xf numFmtId="0" fontId="24" fillId="3" borderId="0" xfId="0" applyFont="1" applyFill="1" applyAlignment="1" applyProtection="1">
      <alignment vertical="center"/>
      <protection locked="0"/>
    </xf>
    <xf numFmtId="0" fontId="25" fillId="0" borderId="0" xfId="0" applyFont="1"/>
    <xf numFmtId="164" fontId="22" fillId="3" borderId="0" xfId="0" applyNumberFormat="1" applyFont="1" applyFill="1" applyAlignment="1" applyProtection="1">
      <alignment horizontal="center" vertical="center"/>
      <protection locked="0"/>
    </xf>
    <xf numFmtId="164" fontId="22" fillId="3" borderId="0" xfId="0" applyNumberFormat="1" applyFont="1" applyFill="1" applyAlignment="1" applyProtection="1">
      <alignment horizontal="center"/>
      <protection locked="0"/>
    </xf>
    <xf numFmtId="0" fontId="22" fillId="3" borderId="0" xfId="0" applyFont="1" applyFill="1" applyProtection="1">
      <protection locked="0"/>
    </xf>
    <xf numFmtId="0" fontId="8" fillId="3" borderId="0" xfId="4" applyBorder="1" applyProtection="1">
      <alignment horizontal="left" vertical="center"/>
      <protection locked="0"/>
    </xf>
    <xf numFmtId="0" fontId="8" fillId="3" borderId="0" xfId="4" applyBorder="1">
      <alignment horizontal="left" vertical="center"/>
    </xf>
    <xf numFmtId="0" fontId="29" fillId="0" borderId="0" xfId="0" applyFont="1"/>
    <xf numFmtId="0" fontId="30" fillId="0" borderId="0" xfId="0" applyFont="1"/>
    <xf numFmtId="0" fontId="8" fillId="3" borderId="0" xfId="0" applyFont="1" applyFill="1" applyAlignment="1">
      <alignment horizontal="left" vertical="center"/>
    </xf>
    <xf numFmtId="0" fontId="0" fillId="3" borderId="0" xfId="0" applyFill="1"/>
    <xf numFmtId="0" fontId="4" fillId="3" borderId="0" xfId="2" applyFill="1" applyBorder="1" applyProtection="1">
      <protection locked="0"/>
    </xf>
    <xf numFmtId="164" fontId="26" fillId="3" borderId="0" xfId="0" applyNumberFormat="1" applyFont="1" applyFill="1" applyAlignment="1" applyProtection="1">
      <alignment horizontal="center" vertical="center"/>
      <protection locked="0"/>
    </xf>
    <xf numFmtId="0" fontId="8" fillId="3" borderId="0" xfId="0" applyFont="1" applyFill="1" applyAlignment="1" applyProtection="1">
      <alignment horizontal="left" vertical="center" wrapText="1"/>
      <protection locked="0"/>
    </xf>
    <xf numFmtId="0" fontId="17" fillId="3" borderId="0" xfId="3" applyFont="1" applyBorder="1" applyAlignment="1">
      <alignment wrapText="1"/>
    </xf>
    <xf numFmtId="43" fontId="8" fillId="3" borderId="0" xfId="1" applyFont="1" applyFill="1" applyBorder="1" applyAlignment="1">
      <alignment horizontal="right" vertical="center"/>
    </xf>
    <xf numFmtId="0" fontId="8" fillId="3" borderId="0" xfId="4" applyBorder="1" applyAlignment="1">
      <alignment horizontal="right" vertical="center"/>
    </xf>
    <xf numFmtId="0" fontId="17" fillId="3" borderId="0" xfId="0" applyFont="1" applyFill="1" applyAlignment="1">
      <alignment wrapText="1"/>
    </xf>
    <xf numFmtId="0" fontId="26" fillId="3" borderId="0" xfId="0" applyFont="1" applyFill="1" applyAlignment="1" applyProtection="1">
      <alignment vertical="center"/>
      <protection locked="0"/>
    </xf>
    <xf numFmtId="0" fontId="0" fillId="0" borderId="0" xfId="0" applyProtection="1">
      <protection locked="0"/>
    </xf>
    <xf numFmtId="0" fontId="31" fillId="5" borderId="0" xfId="0" applyFont="1" applyFill="1" applyAlignment="1" applyProtection="1">
      <alignment vertical="center"/>
      <protection locked="0"/>
    </xf>
    <xf numFmtId="0" fontId="0" fillId="5" borderId="0" xfId="0" applyFill="1" applyProtection="1">
      <protection locked="0"/>
    </xf>
    <xf numFmtId="0" fontId="31" fillId="0" borderId="0" xfId="0" applyFont="1" applyAlignment="1" applyProtection="1">
      <alignment vertical="center"/>
      <protection locked="0"/>
    </xf>
    <xf numFmtId="164" fontId="31" fillId="5" borderId="0" xfId="0" applyNumberFormat="1" applyFont="1" applyFill="1" applyAlignment="1" applyProtection="1">
      <alignment horizontal="center" vertical="center"/>
      <protection locked="0"/>
    </xf>
    <xf numFmtId="0" fontId="31" fillId="5" borderId="0" xfId="0" applyFont="1" applyFill="1" applyAlignment="1" applyProtection="1">
      <alignment horizontal="left" vertical="center"/>
      <protection locked="0"/>
    </xf>
    <xf numFmtId="164" fontId="31" fillId="5" borderId="0" xfId="0" applyNumberFormat="1" applyFont="1" applyFill="1" applyAlignment="1" applyProtection="1">
      <alignment horizontal="right" vertical="center"/>
      <protection locked="0"/>
    </xf>
    <xf numFmtId="164" fontId="31" fillId="5" borderId="0" xfId="0" applyNumberFormat="1" applyFont="1" applyFill="1" applyAlignment="1" applyProtection="1">
      <alignment horizontal="center"/>
      <protection locked="0"/>
    </xf>
    <xf numFmtId="0" fontId="31" fillId="5" borderId="0" xfId="0" applyFont="1" applyFill="1" applyProtection="1">
      <protection locked="0"/>
    </xf>
    <xf numFmtId="0" fontId="17" fillId="5" borderId="6" xfId="0" applyFont="1" applyFill="1" applyBorder="1" applyAlignment="1">
      <alignment wrapText="1"/>
    </xf>
    <xf numFmtId="0" fontId="17" fillId="5" borderId="6" xfId="0" applyFont="1" applyFill="1" applyBorder="1"/>
    <xf numFmtId="0" fontId="32" fillId="5" borderId="0" xfId="0" applyFont="1" applyFill="1" applyProtection="1">
      <protection locked="0"/>
    </xf>
    <xf numFmtId="0" fontId="8" fillId="5" borderId="4" xfId="0" applyFont="1" applyFill="1" applyBorder="1" applyAlignment="1">
      <alignment horizontal="left" vertical="center"/>
    </xf>
    <xf numFmtId="0" fontId="8" fillId="5" borderId="0" xfId="0" applyFont="1" applyFill="1" applyAlignment="1">
      <alignment horizontal="left" vertical="center"/>
    </xf>
    <xf numFmtId="0" fontId="33" fillId="0" borderId="0" xfId="2" applyFont="1" applyFill="1" applyBorder="1"/>
    <xf numFmtId="164" fontId="31" fillId="5" borderId="0" xfId="0" applyNumberFormat="1" applyFont="1" applyFill="1" applyAlignment="1" applyProtection="1">
      <alignment horizontal="left" vertical="center"/>
      <protection locked="0"/>
    </xf>
    <xf numFmtId="0" fontId="2" fillId="5" borderId="0" xfId="0" applyFont="1" applyFill="1" applyProtection="1">
      <protection locked="0"/>
    </xf>
    <xf numFmtId="0" fontId="32" fillId="5" borderId="0" xfId="0" applyFont="1" applyFill="1" applyAlignment="1" applyProtection="1">
      <alignment horizontal="left"/>
      <protection locked="0"/>
    </xf>
    <xf numFmtId="0" fontId="0" fillId="5" borderId="0" xfId="0" applyFill="1"/>
    <xf numFmtId="164" fontId="31" fillId="5" borderId="0" xfId="0" applyNumberFormat="1" applyFont="1" applyFill="1" applyAlignment="1" applyProtection="1">
      <alignment horizontal="center" vertical="center" wrapText="1"/>
      <protection locked="0"/>
    </xf>
    <xf numFmtId="0" fontId="31" fillId="5" borderId="0" xfId="0" applyFont="1" applyFill="1" applyAlignment="1" applyProtection="1">
      <alignment horizontal="left" vertical="center" indent="2"/>
      <protection locked="0"/>
    </xf>
    <xf numFmtId="0" fontId="22" fillId="3" borderId="0" xfId="0" applyFont="1" applyFill="1" applyAlignment="1" applyProtection="1">
      <alignment horizontal="left" vertical="center"/>
      <protection locked="0"/>
    </xf>
    <xf numFmtId="164" fontId="22" fillId="3" borderId="0" xfId="0" applyNumberFormat="1" applyFont="1" applyFill="1" applyAlignment="1" applyProtection="1">
      <alignment horizontal="right" vertical="center"/>
      <protection locked="0"/>
    </xf>
    <xf numFmtId="0" fontId="22" fillId="0" borderId="0" xfId="0" applyFont="1" applyAlignment="1" applyProtection="1">
      <alignment vertical="center"/>
      <protection locked="0"/>
    </xf>
    <xf numFmtId="0" fontId="31" fillId="0" borderId="0" xfId="0" applyFont="1" applyAlignment="1">
      <alignment vertical="center"/>
    </xf>
    <xf numFmtId="0" fontId="0" fillId="5" borderId="0" xfId="0" applyFill="1" applyAlignment="1">
      <alignment horizontal="right"/>
    </xf>
    <xf numFmtId="0" fontId="8" fillId="5" borderId="0" xfId="0" applyFont="1" applyFill="1" applyAlignment="1">
      <alignment horizontal="right" vertical="center"/>
    </xf>
    <xf numFmtId="0" fontId="33" fillId="0" borderId="0" xfId="2" applyFont="1" applyFill="1" applyBorder="1" applyProtection="1">
      <protection locked="0"/>
    </xf>
    <xf numFmtId="0" fontId="8" fillId="5" borderId="5" xfId="0" applyFont="1" applyFill="1" applyBorder="1" applyAlignment="1">
      <alignment horizontal="left" vertical="center"/>
    </xf>
    <xf numFmtId="0" fontId="36" fillId="5" borderId="0" xfId="0" applyFont="1" applyFill="1" applyProtection="1">
      <protection locked="0"/>
    </xf>
    <xf numFmtId="0" fontId="0" fillId="5" borderId="0" xfId="0" applyFill="1" applyAlignment="1" applyProtection="1">
      <alignment horizontal="right"/>
      <protection locked="0"/>
    </xf>
    <xf numFmtId="0" fontId="8" fillId="5" borderId="7" xfId="0" applyFont="1" applyFill="1" applyBorder="1" applyAlignment="1">
      <alignment horizontal="left" vertical="center"/>
    </xf>
    <xf numFmtId="0" fontId="8" fillId="5" borderId="0" xfId="0" applyFont="1" applyFill="1" applyAlignment="1" applyProtection="1">
      <alignment horizontal="left" vertical="center"/>
      <protection locked="0"/>
    </xf>
    <xf numFmtId="0" fontId="36" fillId="5" borderId="0" xfId="0" applyFont="1" applyFill="1" applyAlignment="1" applyProtection="1">
      <alignment horizontal="left" wrapText="1"/>
      <protection locked="0"/>
    </xf>
    <xf numFmtId="0" fontId="31" fillId="0" borderId="0" xfId="0" applyFont="1" applyProtection="1">
      <protection locked="0"/>
    </xf>
    <xf numFmtId="0" fontId="0" fillId="5" borderId="0" xfId="0" applyFill="1" applyAlignment="1" applyProtection="1">
      <alignment horizontal="left"/>
      <protection locked="0"/>
    </xf>
    <xf numFmtId="0" fontId="34" fillId="5" borderId="0" xfId="0" applyFont="1" applyFill="1" applyAlignment="1" applyProtection="1">
      <alignment vertical="center"/>
      <protection locked="0"/>
    </xf>
    <xf numFmtId="0" fontId="15" fillId="0" borderId="0" xfId="0" applyFont="1" applyAlignment="1">
      <alignment vertical="center"/>
    </xf>
    <xf numFmtId="0" fontId="14" fillId="0" borderId="0" xfId="0" applyFont="1" applyAlignment="1">
      <alignment vertical="center"/>
    </xf>
    <xf numFmtId="0" fontId="8" fillId="2" borderId="0" xfId="0" applyFont="1" applyFill="1" applyAlignment="1">
      <alignment vertical="center" wrapText="1"/>
    </xf>
    <xf numFmtId="0" fontId="8" fillId="2" borderId="9" xfId="0" applyFont="1" applyFill="1" applyBorder="1" applyAlignment="1">
      <alignment vertical="center" wrapText="1"/>
    </xf>
    <xf numFmtId="0" fontId="41" fillId="0" borderId="0" xfId="0" applyFont="1" applyAlignment="1">
      <alignment vertical="center"/>
    </xf>
    <xf numFmtId="0" fontId="17" fillId="0" borderId="0" xfId="0" applyFont="1" applyAlignment="1">
      <alignment wrapText="1"/>
    </xf>
    <xf numFmtId="0" fontId="17" fillId="0" borderId="0" xfId="0" applyFont="1" applyAlignment="1">
      <alignment horizontal="right" wrapText="1"/>
    </xf>
    <xf numFmtId="0" fontId="8" fillId="0" borderId="0" xfId="0" applyFont="1" applyAlignment="1">
      <alignment horizontal="left" vertical="center"/>
    </xf>
    <xf numFmtId="3" fontId="8" fillId="0" borderId="0" xfId="0" applyNumberFormat="1" applyFont="1" applyAlignment="1">
      <alignment horizontal="right" vertical="center"/>
    </xf>
    <xf numFmtId="169" fontId="8" fillId="0" borderId="0" xfId="0" applyNumberFormat="1" applyFont="1" applyAlignment="1">
      <alignment horizontal="right" vertical="center"/>
    </xf>
    <xf numFmtId="0" fontId="8" fillId="0" borderId="0" xfId="0" applyFont="1" applyAlignment="1" applyProtection="1">
      <alignment horizontal="left" vertical="center"/>
      <protection locked="0"/>
    </xf>
    <xf numFmtId="0" fontId="8" fillId="0" borderId="0" xfId="0" applyFont="1" applyAlignment="1">
      <alignment horizontal="left" wrapText="1"/>
    </xf>
    <xf numFmtId="0" fontId="8" fillId="0" borderId="0" xfId="0" applyFont="1" applyAlignment="1">
      <alignment horizontal="right" wrapText="1"/>
    </xf>
    <xf numFmtId="0" fontId="8" fillId="0" borderId="0" xfId="0" applyFont="1" applyAlignment="1" applyProtection="1">
      <alignment horizontal="left" wrapText="1"/>
      <protection locked="0"/>
    </xf>
    <xf numFmtId="0" fontId="17" fillId="0" borderId="0" xfId="0" applyFont="1"/>
    <xf numFmtId="0" fontId="36" fillId="0" borderId="0" xfId="0" applyFont="1" applyAlignment="1" applyProtection="1">
      <alignment horizontal="left" wrapText="1"/>
      <protection locked="0"/>
    </xf>
    <xf numFmtId="0" fontId="8" fillId="0" borderId="0" xfId="0" applyFont="1" applyAlignment="1">
      <alignment horizontal="right" vertical="center"/>
    </xf>
    <xf numFmtId="0" fontId="0" fillId="0" borderId="0" xfId="0" applyAlignment="1">
      <alignment horizontal="right"/>
    </xf>
    <xf numFmtId="0" fontId="16"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right" vertical="center" wrapText="1"/>
    </xf>
    <xf numFmtId="0" fontId="10" fillId="0" borderId="0" xfId="4" applyFont="1" applyFill="1" applyBorder="1">
      <alignment horizontal="left" vertical="center"/>
    </xf>
    <xf numFmtId="0" fontId="8" fillId="0" borderId="0" xfId="0" applyFont="1" applyAlignment="1">
      <alignment horizontal="right" vertical="center" wrapText="1"/>
    </xf>
    <xf numFmtId="0" fontId="42" fillId="0" borderId="0" xfId="0" applyFont="1" applyAlignment="1">
      <alignment vertical="center"/>
    </xf>
    <xf numFmtId="164" fontId="5" fillId="0" borderId="0" xfId="0" applyNumberFormat="1" applyFont="1" applyAlignment="1">
      <alignment vertical="center"/>
    </xf>
    <xf numFmtId="0" fontId="43" fillId="0" borderId="0" xfId="0" applyFont="1" applyAlignment="1">
      <alignment horizontal="left" vertical="top" wrapText="1"/>
    </xf>
    <xf numFmtId="0" fontId="44" fillId="3" borderId="0" xfId="0" applyFont="1" applyFill="1" applyAlignment="1">
      <alignment horizontal="left" vertical="center" wrapText="1"/>
    </xf>
    <xf numFmtId="0" fontId="8" fillId="2" borderId="7" xfId="0" applyFont="1" applyFill="1" applyBorder="1" applyAlignment="1">
      <alignment vertical="center" wrapText="1"/>
    </xf>
    <xf numFmtId="0" fontId="8" fillId="3" borderId="0" xfId="0" applyFont="1" applyFill="1" applyAlignment="1">
      <alignment vertical="center"/>
    </xf>
    <xf numFmtId="0" fontId="8" fillId="3" borderId="9" xfId="0" applyFont="1" applyFill="1" applyBorder="1" applyAlignment="1">
      <alignment horizontal="left" vertical="center"/>
    </xf>
    <xf numFmtId="0" fontId="10" fillId="3" borderId="0" xfId="0" applyFont="1" applyFill="1" applyAlignment="1">
      <alignment vertical="center"/>
    </xf>
    <xf numFmtId="0" fontId="5" fillId="0" borderId="0" xfId="0" applyFont="1" applyAlignment="1" applyProtection="1">
      <alignment vertical="center"/>
      <protection locked="0"/>
    </xf>
    <xf numFmtId="0" fontId="5" fillId="0" borderId="0" xfId="0" applyFont="1" applyProtection="1">
      <protection locked="0"/>
    </xf>
    <xf numFmtId="0" fontId="17" fillId="3" borderId="2" xfId="0" applyFont="1" applyFill="1" applyBorder="1" applyAlignment="1">
      <alignment wrapText="1"/>
    </xf>
    <xf numFmtId="0" fontId="17" fillId="3" borderId="2" xfId="0" applyFont="1" applyFill="1" applyBorder="1" applyAlignment="1">
      <alignment horizontal="right" wrapText="1"/>
    </xf>
    <xf numFmtId="0" fontId="17" fillId="3" borderId="2" xfId="0" applyFont="1" applyFill="1" applyBorder="1"/>
    <xf numFmtId="0" fontId="8" fillId="3" borderId="0" xfId="0" applyFont="1" applyFill="1" applyAlignment="1">
      <alignment horizontal="right" vertical="center"/>
    </xf>
    <xf numFmtId="0" fontId="17" fillId="3" borderId="0" xfId="0" applyFont="1" applyFill="1" applyAlignment="1">
      <alignment horizontal="left" wrapText="1"/>
    </xf>
    <xf numFmtId="0" fontId="17" fillId="3" borderId="0" xfId="0" applyFont="1" applyFill="1" applyAlignment="1">
      <alignment horizontal="right" wrapText="1"/>
    </xf>
    <xf numFmtId="0" fontId="52" fillId="3" borderId="0" xfId="0" applyFont="1" applyFill="1" applyAlignment="1">
      <alignment horizontal="right" wrapText="1"/>
    </xf>
    <xf numFmtId="0" fontId="36" fillId="3" borderId="0" xfId="0" applyFont="1" applyFill="1" applyAlignment="1">
      <alignment horizontal="right" vertical="center"/>
    </xf>
    <xf numFmtId="0" fontId="5" fillId="3" borderId="0" xfId="0" applyFont="1" applyFill="1" applyAlignment="1">
      <alignment vertical="center"/>
    </xf>
    <xf numFmtId="0" fontId="36" fillId="3" borderId="0" xfId="0" applyFont="1" applyFill="1" applyAlignment="1">
      <alignment vertical="center"/>
    </xf>
    <xf numFmtId="0" fontId="0" fillId="3" borderId="0" xfId="0" applyFill="1" applyAlignment="1" applyProtection="1">
      <alignment horizontal="right"/>
      <protection locked="0"/>
    </xf>
    <xf numFmtId="0" fontId="53" fillId="0" borderId="0" xfId="7" applyProtection="1">
      <protection locked="0"/>
    </xf>
    <xf numFmtId="0" fontId="5" fillId="0" borderId="0" xfId="0" applyFont="1"/>
    <xf numFmtId="0" fontId="17" fillId="3" borderId="2" xfId="3" applyFont="1" applyAlignment="1">
      <alignment wrapText="1"/>
    </xf>
    <xf numFmtId="0" fontId="8" fillId="3" borderId="0" xfId="4" applyBorder="1" applyAlignment="1">
      <alignment horizontal="left" vertical="center" indent="1"/>
    </xf>
    <xf numFmtId="0" fontId="41" fillId="3" borderId="0" xfId="0" applyFont="1" applyFill="1" applyProtection="1">
      <protection locked="0"/>
    </xf>
    <xf numFmtId="0" fontId="5" fillId="3" borderId="0" xfId="0" applyFont="1" applyFill="1"/>
    <xf numFmtId="0" fontId="5" fillId="3" borderId="0" xfId="0" applyFont="1" applyFill="1" applyProtection="1">
      <protection locked="0"/>
    </xf>
    <xf numFmtId="0" fontId="5" fillId="3" borderId="0" xfId="0" applyFont="1" applyFill="1" applyAlignment="1" applyProtection="1">
      <alignment vertical="center"/>
      <protection locked="0"/>
    </xf>
    <xf numFmtId="164" fontId="5" fillId="3" borderId="0" xfId="0" applyNumberFormat="1" applyFont="1" applyFill="1" applyAlignment="1" applyProtection="1">
      <alignment horizontal="center" vertical="center"/>
      <protection locked="0"/>
    </xf>
    <xf numFmtId="164" fontId="5" fillId="3" borderId="0" xfId="0" applyNumberFormat="1" applyFont="1" applyFill="1" applyAlignment="1" applyProtection="1">
      <alignment horizontal="center" vertical="center" wrapText="1"/>
      <protection locked="0"/>
    </xf>
    <xf numFmtId="167" fontId="8" fillId="3" borderId="0" xfId="1" applyNumberFormat="1" applyFont="1" applyFill="1" applyBorder="1" applyAlignment="1" applyProtection="1">
      <alignment horizontal="right" vertical="center"/>
    </xf>
    <xf numFmtId="0" fontId="54" fillId="3" borderId="0" xfId="0" applyFont="1" applyFill="1" applyAlignment="1" applyProtection="1">
      <alignment vertical="center"/>
      <protection locked="0"/>
    </xf>
    <xf numFmtId="0" fontId="0" fillId="8" borderId="0" xfId="0" applyFill="1" applyProtection="1">
      <protection locked="0"/>
    </xf>
    <xf numFmtId="0" fontId="17" fillId="8" borderId="2" xfId="0" applyFont="1" applyFill="1" applyBorder="1"/>
    <xf numFmtId="0" fontId="17" fillId="8" borderId="2" xfId="0" applyFont="1" applyFill="1" applyBorder="1" applyAlignment="1">
      <alignment horizontal="right"/>
    </xf>
    <xf numFmtId="0" fontId="5" fillId="8" borderId="0" xfId="0" applyFont="1" applyFill="1" applyAlignment="1" applyProtection="1">
      <alignment vertical="center"/>
      <protection locked="0"/>
    </xf>
    <xf numFmtId="0" fontId="0" fillId="8" borderId="0" xfId="0" applyFill="1"/>
    <xf numFmtId="0" fontId="0" fillId="8" borderId="0" xfId="0" applyFill="1" applyAlignment="1">
      <alignment horizontal="right"/>
    </xf>
    <xf numFmtId="0" fontId="17" fillId="8" borderId="2" xfId="0" applyFont="1" applyFill="1" applyBorder="1" applyAlignment="1">
      <alignment vertical="center"/>
    </xf>
    <xf numFmtId="0" fontId="17" fillId="8" borderId="2" xfId="0" applyFont="1" applyFill="1" applyBorder="1" applyAlignment="1">
      <alignment horizontal="right" vertical="center"/>
    </xf>
    <xf numFmtId="0" fontId="8" fillId="8" borderId="0" xfId="0" applyFont="1" applyFill="1" applyAlignment="1">
      <alignment horizontal="left" vertical="center"/>
    </xf>
    <xf numFmtId="0" fontId="8" fillId="8" borderId="0" xfId="0" applyFont="1" applyFill="1" applyAlignment="1">
      <alignment horizontal="right" vertical="center"/>
    </xf>
    <xf numFmtId="0" fontId="5" fillId="8" borderId="0" xfId="0" applyFont="1" applyFill="1" applyProtection="1">
      <protection locked="0"/>
    </xf>
    <xf numFmtId="0" fontId="17" fillId="8" borderId="2" xfId="0" applyFont="1" applyFill="1" applyBorder="1" applyAlignment="1">
      <alignment horizontal="right" wrapText="1"/>
    </xf>
    <xf numFmtId="0" fontId="8" fillId="9" borderId="0" xfId="0" applyFont="1" applyFill="1" applyAlignment="1">
      <alignment horizontal="right" vertical="center"/>
    </xf>
    <xf numFmtId="0" fontId="8" fillId="10" borderId="0" xfId="0" applyFont="1" applyFill="1" applyAlignment="1">
      <alignment horizontal="right" vertical="center"/>
    </xf>
    <xf numFmtId="0" fontId="8" fillId="8" borderId="9" xfId="0" applyFont="1" applyFill="1" applyBorder="1" applyAlignment="1">
      <alignment horizontal="left" vertical="center"/>
    </xf>
    <xf numFmtId="0" fontId="8" fillId="9" borderId="9" xfId="0" applyFont="1" applyFill="1" applyBorder="1" applyAlignment="1">
      <alignment horizontal="right" vertical="center"/>
    </xf>
    <xf numFmtId="0" fontId="8" fillId="10" borderId="9" xfId="0" applyFont="1" applyFill="1" applyBorder="1" applyAlignment="1">
      <alignment horizontal="right" vertical="center"/>
    </xf>
    <xf numFmtId="0" fontId="8" fillId="8" borderId="5" xfId="0" applyFont="1" applyFill="1" applyBorder="1" applyAlignment="1">
      <alignment horizontal="left" vertical="center"/>
    </xf>
    <xf numFmtId="0" fontId="8" fillId="9" borderId="5" xfId="0" applyFont="1" applyFill="1" applyBorder="1" applyAlignment="1">
      <alignment horizontal="right" vertical="center"/>
    </xf>
    <xf numFmtId="0" fontId="8" fillId="10" borderId="5" xfId="0" applyFont="1" applyFill="1" applyBorder="1" applyAlignment="1">
      <alignment horizontal="right" vertical="center"/>
    </xf>
    <xf numFmtId="0" fontId="8" fillId="8" borderId="5" xfId="0" applyFont="1" applyFill="1" applyBorder="1" applyAlignment="1">
      <alignment horizontal="right" vertical="center"/>
    </xf>
    <xf numFmtId="0" fontId="43" fillId="3" borderId="0" xfId="0" applyFont="1" applyFill="1" applyProtection="1">
      <protection locked="0"/>
    </xf>
    <xf numFmtId="0" fontId="3" fillId="3" borderId="0" xfId="0" applyFont="1" applyFill="1" applyProtection="1">
      <protection locked="0"/>
    </xf>
    <xf numFmtId="164" fontId="5" fillId="3" borderId="0" xfId="0" applyNumberFormat="1" applyFont="1" applyFill="1" applyAlignment="1" applyProtection="1">
      <alignment horizontal="right" vertical="center"/>
      <protection locked="0"/>
    </xf>
    <xf numFmtId="0" fontId="8" fillId="3" borderId="0" xfId="0" applyFont="1" applyFill="1" applyAlignment="1" applyProtection="1">
      <alignment horizontal="left" vertical="center"/>
      <protection locked="0"/>
    </xf>
    <xf numFmtId="0" fontId="8" fillId="3" borderId="0" xfId="0" applyFont="1" applyFill="1" applyAlignment="1" applyProtection="1">
      <alignment horizontal="right" vertical="center" wrapText="1"/>
      <protection locked="0"/>
    </xf>
    <xf numFmtId="6" fontId="8" fillId="0" borderId="0" xfId="0" applyNumberFormat="1" applyFont="1" applyAlignment="1" applyProtection="1">
      <alignment horizontal="left" vertical="center"/>
      <protection locked="0"/>
    </xf>
    <xf numFmtId="3" fontId="8" fillId="2" borderId="5" xfId="1" applyNumberFormat="1" applyFont="1" applyFill="1" applyBorder="1" applyAlignment="1" applyProtection="1">
      <alignment vertical="center" wrapText="1"/>
    </xf>
    <xf numFmtId="3" fontId="0" fillId="3" borderId="0" xfId="0" applyNumberFormat="1" applyFill="1" applyAlignment="1" applyProtection="1">
      <alignment horizontal="right"/>
      <protection locked="0"/>
    </xf>
    <xf numFmtId="0" fontId="5" fillId="0" borderId="0" xfId="8" applyFont="1" applyAlignment="1">
      <alignment vertical="center"/>
    </xf>
    <xf numFmtId="0" fontId="43" fillId="0" borderId="0" xfId="8" applyFont="1" applyAlignment="1">
      <alignment horizontal="left"/>
    </xf>
    <xf numFmtId="0" fontId="5" fillId="0" borderId="0" xfId="8" applyFont="1" applyAlignment="1">
      <alignment horizontal="left"/>
    </xf>
    <xf numFmtId="0" fontId="5" fillId="0" borderId="0" xfId="8" applyFont="1" applyAlignment="1">
      <alignment horizontal="left" vertical="center" indent="2"/>
    </xf>
    <xf numFmtId="164" fontId="5" fillId="0" borderId="0" xfId="8" applyNumberFormat="1" applyFont="1" applyAlignment="1">
      <alignment horizontal="center" vertical="center"/>
    </xf>
    <xf numFmtId="0" fontId="65" fillId="0" borderId="0" xfId="8" applyFont="1" applyAlignment="1">
      <alignment vertical="center"/>
    </xf>
    <xf numFmtId="0" fontId="5" fillId="0" borderId="0" xfId="8" applyFont="1" applyAlignment="1">
      <alignment horizontal="left" vertical="center"/>
    </xf>
    <xf numFmtId="166" fontId="5" fillId="0" borderId="0" xfId="8" applyNumberFormat="1" applyFont="1" applyAlignment="1">
      <alignment horizontal="center" vertical="center"/>
    </xf>
    <xf numFmtId="0" fontId="5" fillId="0" borderId="0" xfId="8" applyFont="1" applyAlignment="1">
      <alignment horizontal="center" vertical="center"/>
    </xf>
    <xf numFmtId="0" fontId="5" fillId="0" borderId="0" xfId="8" applyFont="1" applyAlignment="1">
      <alignment horizontal="left" vertical="center" indent="1"/>
    </xf>
    <xf numFmtId="164" fontId="66" fillId="0" borderId="0" xfId="8" applyNumberFormat="1" applyFont="1" applyAlignment="1">
      <alignment horizontal="left" vertical="center"/>
    </xf>
    <xf numFmtId="0" fontId="63" fillId="0" borderId="0" xfId="8"/>
    <xf numFmtId="0" fontId="67" fillId="3" borderId="0" xfId="8" applyFont="1" applyFill="1"/>
    <xf numFmtId="0" fontId="63" fillId="3" borderId="0" xfId="8" applyFill="1" applyAlignment="1">
      <alignment wrapText="1"/>
    </xf>
    <xf numFmtId="0" fontId="63" fillId="3" borderId="0" xfId="8" applyFill="1"/>
    <xf numFmtId="0" fontId="65" fillId="3" borderId="0" xfId="8" applyFont="1" applyFill="1" applyAlignment="1">
      <alignment vertical="center"/>
    </xf>
    <xf numFmtId="0" fontId="5" fillId="3" borderId="0" xfId="8" applyFont="1" applyFill="1" applyAlignment="1">
      <alignment horizontal="center" vertical="center" wrapText="1"/>
    </xf>
    <xf numFmtId="0" fontId="5" fillId="3" borderId="0" xfId="8" applyFont="1" applyFill="1" applyAlignment="1">
      <alignment horizontal="center" vertical="center"/>
    </xf>
    <xf numFmtId="0" fontId="5" fillId="3" borderId="0" xfId="8" applyFont="1" applyFill="1" applyAlignment="1">
      <alignment vertical="center"/>
    </xf>
    <xf numFmtId="0" fontId="68" fillId="0" borderId="0" xfId="8" applyFont="1" applyAlignment="1">
      <alignment horizontal="left" vertical="center"/>
    </xf>
    <xf numFmtId="0" fontId="70" fillId="2" borderId="13" xfId="9" applyFont="1" applyFill="1" applyBorder="1" applyAlignment="1">
      <alignment horizontal="left" vertical="center" wrapText="1"/>
    </xf>
    <xf numFmtId="0" fontId="50" fillId="3" borderId="11" xfId="9" applyFont="1" applyFill="1" applyBorder="1" applyAlignment="1">
      <alignment vertical="center" wrapText="1"/>
    </xf>
    <xf numFmtId="0" fontId="63" fillId="3" borderId="14" xfId="8" applyFill="1" applyBorder="1"/>
    <xf numFmtId="0" fontId="71" fillId="3" borderId="14" xfId="8" applyFont="1" applyFill="1" applyBorder="1" applyAlignment="1">
      <alignment horizontal="center" vertical="center"/>
    </xf>
    <xf numFmtId="0" fontId="72" fillId="3" borderId="14" xfId="8" applyFont="1" applyFill="1" applyBorder="1" applyAlignment="1">
      <alignment horizontal="center" vertical="center"/>
    </xf>
    <xf numFmtId="0" fontId="73" fillId="3" borderId="14" xfId="8" applyFont="1" applyFill="1" applyBorder="1" applyAlignment="1">
      <alignment horizontal="center" vertical="center"/>
    </xf>
    <xf numFmtId="0" fontId="74" fillId="3" borderId="14" xfId="8" applyFont="1" applyFill="1" applyBorder="1"/>
    <xf numFmtId="0" fontId="75" fillId="3" borderId="14" xfId="8" applyFont="1" applyFill="1" applyBorder="1" applyAlignment="1">
      <alignment horizontal="center" vertical="center"/>
    </xf>
    <xf numFmtId="0" fontId="76" fillId="3" borderId="14" xfId="8" applyFont="1" applyFill="1" applyBorder="1" applyAlignment="1">
      <alignment horizontal="center" vertical="center"/>
    </xf>
    <xf numFmtId="0" fontId="77" fillId="3" borderId="14" xfId="8" applyFont="1" applyFill="1" applyBorder="1" applyAlignment="1">
      <alignment horizontal="center" vertical="center"/>
    </xf>
    <xf numFmtId="0" fontId="78" fillId="3" borderId="14" xfId="8" applyFont="1" applyFill="1" applyBorder="1" applyAlignment="1">
      <alignment horizontal="center" vertical="center"/>
    </xf>
    <xf numFmtId="0" fontId="79" fillId="3" borderId="14" xfId="8" applyFont="1" applyFill="1" applyBorder="1" applyAlignment="1">
      <alignment horizontal="center" vertical="center"/>
    </xf>
    <xf numFmtId="0" fontId="80" fillId="3" borderId="14" xfId="8" applyFont="1" applyFill="1" applyBorder="1" applyAlignment="1">
      <alignment horizontal="center" vertical="center"/>
    </xf>
    <xf numFmtId="0" fontId="81" fillId="3" borderId="14" xfId="8" applyFont="1" applyFill="1" applyBorder="1" applyAlignment="1">
      <alignment horizontal="center" vertical="center"/>
    </xf>
    <xf numFmtId="0" fontId="82" fillId="3" borderId="14" xfId="8" applyFont="1" applyFill="1" applyBorder="1" applyAlignment="1">
      <alignment horizontal="center" vertical="center"/>
    </xf>
    <xf numFmtId="0" fontId="83" fillId="3" borderId="14" xfId="8" applyFont="1" applyFill="1" applyBorder="1" applyAlignment="1">
      <alignment horizontal="center" vertical="center"/>
    </xf>
    <xf numFmtId="0" fontId="84" fillId="3" borderId="14" xfId="8" applyFont="1" applyFill="1" applyBorder="1" applyAlignment="1">
      <alignment horizontal="center" vertical="center"/>
    </xf>
    <xf numFmtId="0" fontId="85" fillId="3" borderId="14" xfId="8" applyFont="1" applyFill="1" applyBorder="1" applyAlignment="1">
      <alignment horizontal="center" vertical="center"/>
    </xf>
    <xf numFmtId="0" fontId="86" fillId="3" borderId="0" xfId="9" applyFont="1" applyFill="1" applyBorder="1" applyAlignment="1">
      <alignment horizontal="left" vertical="center" wrapText="1"/>
    </xf>
    <xf numFmtId="0" fontId="87" fillId="3" borderId="0" xfId="9" applyFont="1" applyFill="1" applyBorder="1" applyAlignment="1">
      <alignment horizontal="left" vertical="center" wrapText="1"/>
    </xf>
    <xf numFmtId="0" fontId="88" fillId="3" borderId="0" xfId="8" applyFont="1" applyFill="1" applyAlignment="1">
      <alignment wrapText="1"/>
    </xf>
    <xf numFmtId="164" fontId="5" fillId="0" borderId="0" xfId="8" applyNumberFormat="1" applyFont="1" applyAlignment="1">
      <alignment horizontal="center" vertical="center" wrapText="1"/>
    </xf>
    <xf numFmtId="0" fontId="5" fillId="0" borderId="0" xfId="8" applyFont="1" applyAlignment="1">
      <alignment horizontal="left" vertical="center" wrapText="1"/>
    </xf>
    <xf numFmtId="0" fontId="7" fillId="0" borderId="0" xfId="8" applyFont="1" applyAlignment="1">
      <alignment vertical="center" wrapText="1"/>
    </xf>
    <xf numFmtId="0" fontId="8" fillId="3" borderId="15" xfId="8" applyFont="1" applyFill="1" applyBorder="1" applyAlignment="1">
      <alignment horizontal="left" vertical="center"/>
    </xf>
    <xf numFmtId="0" fontId="8" fillId="3" borderId="1" xfId="8" applyFont="1" applyFill="1" applyBorder="1" applyAlignment="1">
      <alignment horizontal="left" vertical="center"/>
    </xf>
    <xf numFmtId="0" fontId="50" fillId="3" borderId="1" xfId="8" applyFont="1" applyFill="1" applyBorder="1" applyAlignment="1">
      <alignment horizontal="left" vertical="center" wrapText="1"/>
    </xf>
    <xf numFmtId="0" fontId="50" fillId="3" borderId="5" xfId="8" applyFont="1" applyFill="1" applyBorder="1" applyAlignment="1">
      <alignment horizontal="left" vertical="center" wrapText="1"/>
    </xf>
    <xf numFmtId="0" fontId="70" fillId="2" borderId="1" xfId="10" applyFont="1" applyFill="1" applyBorder="1" applyAlignment="1">
      <alignment horizontal="left" vertical="center" wrapText="1"/>
    </xf>
    <xf numFmtId="0" fontId="8" fillId="3" borderId="5" xfId="8" applyFont="1" applyFill="1" applyBorder="1" applyAlignment="1">
      <alignment horizontal="left" vertical="center"/>
    </xf>
    <xf numFmtId="0" fontId="50" fillId="3" borderId="1" xfId="8" applyFont="1" applyFill="1" applyBorder="1" applyAlignment="1">
      <alignment vertical="center"/>
    </xf>
    <xf numFmtId="0" fontId="50" fillId="3" borderId="1" xfId="11" applyFont="1" applyFill="1" applyBorder="1" applyAlignment="1">
      <alignment vertical="center"/>
    </xf>
    <xf numFmtId="0" fontId="50" fillId="3" borderId="5" xfId="8" applyFont="1" applyFill="1" applyBorder="1" applyAlignment="1">
      <alignment vertical="center"/>
    </xf>
    <xf numFmtId="0" fontId="5" fillId="3" borderId="0" xfId="8" applyFont="1" applyFill="1" applyAlignment="1">
      <alignment horizontal="left" wrapText="1"/>
    </xf>
    <xf numFmtId="0" fontId="5" fillId="3" borderId="0" xfId="8" applyFont="1" applyFill="1" applyAlignment="1">
      <alignment horizontal="left"/>
    </xf>
    <xf numFmtId="0" fontId="36" fillId="3" borderId="0" xfId="8" applyFont="1" applyFill="1" applyAlignment="1">
      <alignment horizontal="left"/>
    </xf>
    <xf numFmtId="0" fontId="91" fillId="0" borderId="0" xfId="8" applyFont="1" applyAlignment="1">
      <alignment horizontal="center" vertical="center" wrapText="1"/>
    </xf>
    <xf numFmtId="0" fontId="50" fillId="3" borderId="1" xfId="8" applyFont="1" applyFill="1" applyBorder="1" applyAlignment="1">
      <alignment horizontal="left" vertical="center"/>
    </xf>
    <xf numFmtId="0" fontId="48" fillId="3" borderId="1" xfId="8" applyFont="1" applyFill="1" applyBorder="1" applyAlignment="1">
      <alignment horizontal="left" vertical="center"/>
    </xf>
    <xf numFmtId="0" fontId="8" fillId="3" borderId="0" xfId="8" applyFont="1" applyFill="1" applyAlignment="1">
      <alignment horizontal="left" vertical="center"/>
    </xf>
    <xf numFmtId="0" fontId="5" fillId="0" borderId="0" xfId="8" applyFont="1"/>
    <xf numFmtId="0" fontId="36" fillId="3" borderId="1" xfId="8" applyFont="1" applyFill="1" applyBorder="1" applyAlignment="1">
      <alignment horizontal="left" vertical="center" wrapText="1"/>
    </xf>
    <xf numFmtId="0" fontId="8" fillId="3" borderId="1" xfId="8" applyFont="1" applyFill="1" applyBorder="1" applyAlignment="1">
      <alignment horizontal="left" vertical="center" wrapText="1"/>
    </xf>
    <xf numFmtId="0" fontId="58" fillId="0" borderId="0" xfId="8" applyFont="1"/>
    <xf numFmtId="0" fontId="68" fillId="0" borderId="0" xfId="8" applyFont="1" applyAlignment="1">
      <alignment vertical="center"/>
    </xf>
    <xf numFmtId="0" fontId="8" fillId="3" borderId="15" xfId="8" applyFont="1" applyFill="1" applyBorder="1" applyAlignment="1">
      <alignment horizontal="left" vertical="center" wrapText="1"/>
    </xf>
    <xf numFmtId="0" fontId="52" fillId="2" borderId="0" xfId="8" applyFont="1" applyFill="1" applyAlignment="1">
      <alignment horizontal="left" vertical="center" wrapText="1"/>
    </xf>
    <xf numFmtId="0" fontId="8" fillId="0" borderId="1" xfId="8" applyFont="1" applyBorder="1" applyAlignment="1">
      <alignment horizontal="left" vertical="center" wrapText="1"/>
    </xf>
    <xf numFmtId="0" fontId="8" fillId="11" borderId="0" xfId="8" applyFont="1" applyFill="1" applyAlignment="1">
      <alignment vertical="center"/>
    </xf>
    <xf numFmtId="0" fontId="92" fillId="0" borderId="0" xfId="8" applyFont="1"/>
    <xf numFmtId="0" fontId="36" fillId="3" borderId="1" xfId="8" applyFont="1" applyFill="1" applyBorder="1" applyAlignment="1">
      <alignment horizontal="left" vertical="center"/>
    </xf>
    <xf numFmtId="0" fontId="8" fillId="3" borderId="3" xfId="8" applyFont="1" applyFill="1" applyBorder="1" applyAlignment="1">
      <alignment horizontal="left" vertical="center"/>
    </xf>
    <xf numFmtId="0" fontId="8" fillId="11" borderId="5" xfId="8" applyFont="1" applyFill="1" applyBorder="1" applyAlignment="1">
      <alignment vertical="center"/>
    </xf>
    <xf numFmtId="0" fontId="17" fillId="3" borderId="2" xfId="8" applyFont="1" applyFill="1" applyBorder="1" applyAlignment="1">
      <alignment wrapText="1"/>
    </xf>
    <xf numFmtId="0" fontId="8" fillId="3" borderId="19" xfId="8" applyFont="1" applyFill="1" applyBorder="1" applyAlignment="1">
      <alignment horizontal="left" vertical="center" wrapText="1"/>
    </xf>
    <xf numFmtId="0" fontId="8" fillId="3" borderId="19" xfId="8" applyFont="1" applyFill="1" applyBorder="1" applyAlignment="1">
      <alignment horizontal="left" vertical="center"/>
    </xf>
    <xf numFmtId="0" fontId="52" fillId="2" borderId="0" xfId="8" applyFont="1" applyFill="1" applyAlignment="1">
      <alignment vertical="center" wrapText="1"/>
    </xf>
    <xf numFmtId="0" fontId="8" fillId="3" borderId="5" xfId="8" applyFont="1" applyFill="1" applyBorder="1" applyAlignment="1">
      <alignment horizontal="left" vertical="center" wrapText="1"/>
    </xf>
    <xf numFmtId="0" fontId="93" fillId="0" borderId="0" xfId="8" applyFont="1"/>
    <xf numFmtId="0" fontId="52" fillId="2" borderId="11" xfId="8" applyFont="1" applyFill="1" applyBorder="1" applyAlignment="1">
      <alignment horizontal="left" vertical="top" wrapText="1"/>
    </xf>
    <xf numFmtId="0" fontId="8" fillId="3" borderId="3" xfId="8" applyFont="1" applyFill="1" applyBorder="1" applyAlignment="1">
      <alignment horizontal="left" vertical="center" wrapText="1"/>
    </xf>
    <xf numFmtId="0" fontId="52" fillId="2" borderId="11" xfId="8" applyFont="1" applyFill="1" applyBorder="1" applyAlignment="1">
      <alignment vertical="center" wrapText="1"/>
    </xf>
    <xf numFmtId="0" fontId="8" fillId="3" borderId="20" xfId="8" applyFont="1" applyFill="1" applyBorder="1" applyAlignment="1">
      <alignment horizontal="left" vertical="center" wrapText="1"/>
    </xf>
    <xf numFmtId="0" fontId="8" fillId="3" borderId="2" xfId="8" applyFont="1" applyFill="1" applyBorder="1" applyAlignment="1">
      <alignment horizontal="left" vertical="center" wrapText="1"/>
    </xf>
    <xf numFmtId="0" fontId="52" fillId="2" borderId="8" xfId="8" applyFont="1" applyFill="1" applyBorder="1" applyAlignment="1">
      <alignment vertical="center" wrapText="1"/>
    </xf>
    <xf numFmtId="0" fontId="17" fillId="3" borderId="0" xfId="8" applyFont="1" applyFill="1" applyAlignment="1">
      <alignment wrapText="1"/>
    </xf>
    <xf numFmtId="0" fontId="52" fillId="2" borderId="20" xfId="8" applyFont="1" applyFill="1" applyBorder="1" applyAlignment="1">
      <alignment vertical="center" wrapText="1"/>
    </xf>
    <xf numFmtId="0" fontId="17" fillId="3" borderId="2" xfId="8" applyFont="1" applyFill="1" applyBorder="1" applyAlignment="1">
      <alignment vertical="center" wrapText="1"/>
    </xf>
    <xf numFmtId="0" fontId="36" fillId="3" borderId="3" xfId="8" applyFont="1" applyFill="1" applyBorder="1" applyAlignment="1">
      <alignment horizontal="left" vertical="center"/>
    </xf>
    <xf numFmtId="0" fontId="8" fillId="0" borderId="3" xfId="8" applyFont="1" applyBorder="1" applyAlignment="1">
      <alignment horizontal="left" vertical="center" wrapText="1"/>
    </xf>
    <xf numFmtId="0" fontId="8" fillId="0" borderId="3" xfId="8" applyFont="1" applyBorder="1" applyAlignment="1">
      <alignment horizontal="left" vertical="center"/>
    </xf>
    <xf numFmtId="0" fontId="52" fillId="2" borderId="11" xfId="8" applyFont="1" applyFill="1" applyBorder="1" applyAlignment="1">
      <alignment vertical="top" wrapText="1"/>
    </xf>
    <xf numFmtId="0" fontId="52" fillId="2" borderId="20" xfId="8" applyFont="1" applyFill="1" applyBorder="1" applyAlignment="1">
      <alignment horizontal="left" vertical="center" wrapText="1"/>
    </xf>
    <xf numFmtId="0" fontId="8" fillId="0" borderId="5" xfId="8" applyFont="1" applyBorder="1" applyAlignment="1">
      <alignment horizontal="left" vertical="center"/>
    </xf>
    <xf numFmtId="0" fontId="52" fillId="2" borderId="11" xfId="8" applyFont="1" applyFill="1" applyBorder="1" applyAlignment="1">
      <alignment horizontal="left" vertical="center" wrapText="1"/>
    </xf>
    <xf numFmtId="164" fontId="68" fillId="0" borderId="0" xfId="8" applyNumberFormat="1" applyFont="1" applyAlignment="1">
      <alignment horizontal="center" vertical="center" wrapText="1"/>
    </xf>
    <xf numFmtId="0" fontId="3" fillId="3" borderId="2" xfId="8" applyFont="1" applyFill="1" applyBorder="1" applyAlignment="1">
      <alignment vertical="center" wrapText="1"/>
    </xf>
    <xf numFmtId="0" fontId="8" fillId="3" borderId="2" xfId="8" applyFont="1" applyFill="1" applyBorder="1" applyAlignment="1">
      <alignment horizontal="left" vertical="center"/>
    </xf>
    <xf numFmtId="0" fontId="5" fillId="0" borderId="0" xfId="8" applyFont="1" applyAlignment="1">
      <alignment vertical="center" wrapText="1"/>
    </xf>
    <xf numFmtId="0" fontId="94" fillId="2" borderId="11" xfId="8" applyFont="1" applyFill="1" applyBorder="1" applyAlignment="1">
      <alignment horizontal="left"/>
    </xf>
    <xf numFmtId="164" fontId="5" fillId="2" borderId="11" xfId="8" applyNumberFormat="1" applyFont="1" applyFill="1" applyBorder="1" applyAlignment="1">
      <alignment horizontal="center" vertical="center"/>
    </xf>
    <xf numFmtId="164" fontId="95" fillId="0" borderId="11" xfId="8" applyNumberFormat="1" applyFont="1" applyBorder="1" applyAlignment="1">
      <alignment horizontal="center" vertical="center"/>
    </xf>
    <xf numFmtId="164" fontId="96" fillId="0" borderId="11" xfId="8" applyNumberFormat="1" applyFont="1" applyBorder="1" applyAlignment="1">
      <alignment horizontal="center" vertical="center"/>
    </xf>
    <xf numFmtId="164" fontId="97" fillId="0" borderId="11" xfId="8" applyNumberFormat="1" applyFont="1" applyBorder="1" applyAlignment="1">
      <alignment horizontal="center" vertical="center"/>
    </xf>
    <xf numFmtId="0" fontId="36" fillId="3" borderId="21" xfId="8" applyFont="1" applyFill="1" applyBorder="1" applyAlignment="1">
      <alignment horizontal="left" vertical="center"/>
    </xf>
    <xf numFmtId="0" fontId="43" fillId="0" borderId="0" xfId="8" applyFont="1" applyAlignment="1">
      <alignment horizontal="left" wrapText="1"/>
    </xf>
    <xf numFmtId="164" fontId="95" fillId="0" borderId="1" xfId="8" applyNumberFormat="1" applyFont="1" applyBorder="1" applyAlignment="1">
      <alignment horizontal="center" vertical="center"/>
    </xf>
    <xf numFmtId="164" fontId="96" fillId="0" borderId="1" xfId="8" applyNumberFormat="1" applyFont="1" applyBorder="1" applyAlignment="1">
      <alignment horizontal="center" vertical="center"/>
    </xf>
    <xf numFmtId="164" fontId="96" fillId="0" borderId="5" xfId="8" applyNumberFormat="1" applyFont="1" applyBorder="1" applyAlignment="1">
      <alignment horizontal="center" vertical="center"/>
    </xf>
    <xf numFmtId="0" fontId="98" fillId="0" borderId="0" xfId="8" applyFont="1" applyAlignment="1">
      <alignment vertical="center"/>
    </xf>
    <xf numFmtId="164" fontId="97" fillId="0" borderId="13" xfId="8" applyNumberFormat="1" applyFont="1" applyBorder="1" applyAlignment="1">
      <alignment horizontal="center" vertical="center"/>
    </xf>
    <xf numFmtId="164" fontId="99" fillId="0" borderId="0" xfId="8" applyNumberFormat="1" applyFont="1" applyAlignment="1">
      <alignment horizontal="center" vertical="center"/>
    </xf>
    <xf numFmtId="0" fontId="45" fillId="3" borderId="0" xfId="0" applyFont="1" applyFill="1" applyAlignment="1">
      <alignment horizontal="left" vertical="center" wrapText="1"/>
    </xf>
    <xf numFmtId="168" fontId="0" fillId="0" borderId="0" xfId="6" applyNumberFormat="1" applyFont="1" applyProtection="1">
      <protection locked="0"/>
    </xf>
    <xf numFmtId="0" fontId="90" fillId="0" borderId="0" xfId="11" applyProtection="1">
      <protection locked="0"/>
    </xf>
    <xf numFmtId="167" fontId="8" fillId="3" borderId="0" xfId="1" applyNumberFormat="1" applyFont="1" applyFill="1" applyBorder="1" applyAlignment="1" applyProtection="1">
      <alignment horizontal="right" vertical="center" wrapText="1"/>
    </xf>
    <xf numFmtId="0" fontId="10" fillId="3" borderId="9" xfId="0" applyFont="1" applyFill="1" applyBorder="1" applyAlignment="1">
      <alignment horizontal="left" vertical="center"/>
    </xf>
    <xf numFmtId="0" fontId="110" fillId="3" borderId="0" xfId="0" applyFont="1" applyFill="1" applyAlignment="1" applyProtection="1">
      <alignment vertical="center"/>
      <protection locked="0"/>
    </xf>
    <xf numFmtId="0" fontId="107" fillId="3" borderId="0" xfId="0" applyFont="1" applyFill="1" applyAlignment="1" applyProtection="1">
      <alignment horizontal="left" vertical="center" wrapText="1"/>
      <protection locked="0"/>
    </xf>
    <xf numFmtId="164" fontId="110" fillId="3" borderId="0" xfId="0" applyNumberFormat="1" applyFont="1" applyFill="1" applyAlignment="1" applyProtection="1">
      <alignment horizontal="center" vertical="center"/>
      <protection locked="0"/>
    </xf>
    <xf numFmtId="0" fontId="0" fillId="7" borderId="0" xfId="0" applyFill="1" applyProtection="1">
      <protection locked="0"/>
    </xf>
    <xf numFmtId="0" fontId="111" fillId="5" borderId="0" xfId="0" applyFont="1" applyFill="1" applyAlignment="1" applyProtection="1">
      <alignment vertical="center"/>
      <protection locked="0"/>
    </xf>
    <xf numFmtId="0" fontId="110" fillId="5" borderId="0" xfId="0" applyFont="1" applyFill="1" applyProtection="1">
      <protection locked="0"/>
    </xf>
    <xf numFmtId="0" fontId="111" fillId="0" borderId="0" xfId="0" applyFont="1" applyAlignment="1" applyProtection="1">
      <alignment vertical="center"/>
      <protection locked="0"/>
    </xf>
    <xf numFmtId="164" fontId="111" fillId="5" borderId="0" xfId="0" applyNumberFormat="1" applyFont="1" applyFill="1" applyAlignment="1" applyProtection="1">
      <alignment horizontal="right" vertical="center"/>
      <protection locked="0"/>
    </xf>
    <xf numFmtId="164" fontId="111" fillId="5" borderId="0" xfId="0" applyNumberFormat="1" applyFont="1" applyFill="1" applyAlignment="1" applyProtection="1">
      <alignment horizontal="center" vertical="center"/>
      <protection locked="0"/>
    </xf>
    <xf numFmtId="0" fontId="110" fillId="0" borderId="0" xfId="0" applyFont="1" applyProtection="1">
      <protection locked="0"/>
    </xf>
    <xf numFmtId="164" fontId="113" fillId="5" borderId="0" xfId="0" applyNumberFormat="1" applyFont="1" applyFill="1" applyAlignment="1" applyProtection="1">
      <alignment horizontal="center" vertical="center"/>
      <protection locked="0"/>
    </xf>
    <xf numFmtId="0" fontId="31" fillId="7" borderId="0" xfId="0" applyFont="1" applyFill="1" applyAlignment="1" applyProtection="1">
      <alignment vertical="center"/>
      <protection locked="0"/>
    </xf>
    <xf numFmtId="0" fontId="31" fillId="3" borderId="0" xfId="0" applyFont="1" applyFill="1" applyAlignment="1" applyProtection="1">
      <alignment vertical="center"/>
      <protection locked="0"/>
    </xf>
    <xf numFmtId="9" fontId="31" fillId="5" borderId="0" xfId="6" applyFont="1" applyFill="1" applyAlignment="1" applyProtection="1">
      <alignment vertical="center"/>
      <protection locked="0"/>
    </xf>
    <xf numFmtId="0" fontId="114" fillId="0" borderId="0" xfId="2" applyFont="1" applyFill="1" applyBorder="1" applyProtection="1">
      <protection locked="0"/>
    </xf>
    <xf numFmtId="0" fontId="104" fillId="0" borderId="0" xfId="0" applyFont="1" applyAlignment="1" applyProtection="1">
      <alignment vertical="center"/>
      <protection locked="0"/>
    </xf>
    <xf numFmtId="0" fontId="118" fillId="0" borderId="0" xfId="7" applyFont="1" applyProtection="1">
      <protection locked="0"/>
    </xf>
    <xf numFmtId="0" fontId="110" fillId="3" borderId="0" xfId="0" applyFont="1" applyFill="1" applyProtection="1">
      <protection locked="0"/>
    </xf>
    <xf numFmtId="0" fontId="104" fillId="3" borderId="0" xfId="0" applyFont="1" applyFill="1" applyAlignment="1" applyProtection="1">
      <alignment vertical="center"/>
      <protection locked="0"/>
    </xf>
    <xf numFmtId="164" fontId="104" fillId="0" borderId="0" xfId="0" applyNumberFormat="1" applyFont="1" applyAlignment="1" applyProtection="1">
      <alignment horizontal="center" vertical="center"/>
      <protection locked="0"/>
    </xf>
    <xf numFmtId="0" fontId="110" fillId="8" borderId="0" xfId="0" applyFont="1" applyFill="1" applyProtection="1">
      <protection locked="0"/>
    </xf>
    <xf numFmtId="0" fontId="110" fillId="8" borderId="3" xfId="0" applyFont="1" applyFill="1" applyBorder="1"/>
    <xf numFmtId="0" fontId="110" fillId="8" borderId="3" xfId="0" applyFont="1" applyFill="1" applyBorder="1" applyAlignment="1">
      <alignment horizontal="right"/>
    </xf>
    <xf numFmtId="0" fontId="107" fillId="8" borderId="0" xfId="0" applyFont="1" applyFill="1" applyAlignment="1">
      <alignment horizontal="left" vertical="center"/>
    </xf>
    <xf numFmtId="0" fontId="107" fillId="8" borderId="0" xfId="0" applyFont="1" applyFill="1" applyAlignment="1">
      <alignment horizontal="right" vertical="center"/>
    </xf>
    <xf numFmtId="0" fontId="104" fillId="8" borderId="0" xfId="0" applyFont="1" applyFill="1" applyAlignment="1" applyProtection="1">
      <alignment vertical="center"/>
      <protection locked="0"/>
    </xf>
    <xf numFmtId="0" fontId="110" fillId="8" borderId="0" xfId="0" applyFont="1" applyFill="1" applyAlignment="1" applyProtection="1">
      <alignment horizontal="right"/>
      <protection locked="0"/>
    </xf>
    <xf numFmtId="0" fontId="8" fillId="8" borderId="4" xfId="0" applyFont="1" applyFill="1" applyBorder="1" applyAlignment="1">
      <alignment horizontal="left" vertical="center"/>
    </xf>
    <xf numFmtId="9" fontId="8" fillId="9" borderId="5" xfId="0" applyNumberFormat="1" applyFont="1" applyFill="1" applyBorder="1" applyAlignment="1">
      <alignment horizontal="right" vertical="center"/>
    </xf>
    <xf numFmtId="9" fontId="8" fillId="8" borderId="5" xfId="0" applyNumberFormat="1" applyFont="1" applyFill="1" applyBorder="1" applyAlignment="1">
      <alignment horizontal="right" vertical="center"/>
    </xf>
    <xf numFmtId="0" fontId="5" fillId="0" borderId="0" xfId="8" applyFont="1" applyAlignment="1" applyProtection="1">
      <alignment vertical="center"/>
      <protection locked="0"/>
    </xf>
    <xf numFmtId="0" fontId="64" fillId="0" borderId="0" xfId="8" applyFont="1" applyProtection="1">
      <protection locked="0"/>
    </xf>
    <xf numFmtId="0" fontId="43" fillId="0" borderId="0" xfId="8" applyFont="1" applyAlignment="1" applyProtection="1">
      <alignment horizontal="left"/>
      <protection locked="0"/>
    </xf>
    <xf numFmtId="0" fontId="5" fillId="0" borderId="0" xfId="8" applyFont="1" applyAlignment="1" applyProtection="1">
      <alignment horizontal="left"/>
      <protection locked="0"/>
    </xf>
    <xf numFmtId="0" fontId="5" fillId="0" borderId="0" xfId="8" applyFont="1" applyAlignment="1" applyProtection="1">
      <alignment horizontal="left" vertical="center" indent="2"/>
      <protection locked="0"/>
    </xf>
    <xf numFmtId="164" fontId="5" fillId="0" borderId="0" xfId="8" applyNumberFormat="1" applyFont="1" applyAlignment="1" applyProtection="1">
      <alignment horizontal="center" vertical="center"/>
      <protection locked="0"/>
    </xf>
    <xf numFmtId="0" fontId="5" fillId="0" borderId="0" xfId="8" applyFont="1" applyAlignment="1" applyProtection="1">
      <alignment horizontal="left" vertical="center"/>
      <protection locked="0"/>
    </xf>
    <xf numFmtId="166" fontId="5" fillId="0" borderId="0" xfId="8" applyNumberFormat="1" applyFont="1" applyAlignment="1" applyProtection="1">
      <alignment horizontal="center" vertical="center"/>
      <protection locked="0"/>
    </xf>
    <xf numFmtId="0" fontId="5" fillId="0" borderId="0" xfId="8" applyFont="1" applyAlignment="1" applyProtection="1">
      <alignment horizontal="center" vertical="center"/>
      <protection locked="0"/>
    </xf>
    <xf numFmtId="0" fontId="14" fillId="0" borderId="0" xfId="8" applyFont="1" applyAlignment="1" applyProtection="1">
      <alignment vertical="center" wrapText="1"/>
      <protection locked="0"/>
    </xf>
    <xf numFmtId="0" fontId="41" fillId="0" borderId="0" xfId="0" applyFont="1" applyAlignment="1">
      <alignment horizontal="left" vertical="center"/>
    </xf>
    <xf numFmtId="0" fontId="45" fillId="3" borderId="0" xfId="2" applyFont="1" applyFill="1" applyAlignment="1">
      <alignment horizontal="left" vertical="center" wrapText="1"/>
    </xf>
    <xf numFmtId="0" fontId="50" fillId="3" borderId="1" xfId="8" applyFont="1" applyFill="1" applyBorder="1" applyAlignment="1">
      <alignment vertical="center" wrapText="1"/>
    </xf>
    <xf numFmtId="0" fontId="127" fillId="3" borderId="1" xfId="8" applyFont="1" applyFill="1" applyBorder="1" applyAlignment="1">
      <alignment horizontal="center" vertical="center" wrapText="1"/>
    </xf>
    <xf numFmtId="0" fontId="128" fillId="3" borderId="1" xfId="11" applyFont="1" applyFill="1" applyBorder="1" applyAlignment="1">
      <alignment horizontal="center" vertical="center"/>
    </xf>
    <xf numFmtId="0" fontId="128" fillId="3" borderId="1" xfId="8" applyFont="1" applyFill="1" applyBorder="1" applyAlignment="1">
      <alignment horizontal="center" vertical="center" wrapText="1"/>
    </xf>
    <xf numFmtId="0" fontId="131" fillId="0" borderId="0" xfId="8" applyFont="1" applyAlignment="1">
      <alignment vertical="center"/>
    </xf>
    <xf numFmtId="0" fontId="131" fillId="0" borderId="0" xfId="8" applyFont="1" applyAlignment="1">
      <alignment horizontal="left" vertical="center"/>
    </xf>
    <xf numFmtId="0" fontId="1" fillId="0" borderId="0" xfId="0" applyFont="1" applyAlignment="1">
      <alignment vertical="center"/>
    </xf>
    <xf numFmtId="3" fontId="8" fillId="13" borderId="0" xfId="1" applyNumberFormat="1" applyFont="1" applyFill="1" applyBorder="1" applyAlignment="1" applyProtection="1">
      <alignment vertical="center" wrapText="1"/>
    </xf>
    <xf numFmtId="3" fontId="8" fillId="13" borderId="5" xfId="1" applyNumberFormat="1" applyFont="1" applyFill="1" applyBorder="1" applyAlignment="1" applyProtection="1">
      <alignment vertical="center" wrapText="1"/>
    </xf>
    <xf numFmtId="0" fontId="8" fillId="3" borderId="0" xfId="0" applyFont="1" applyFill="1" applyAlignment="1">
      <alignment horizontal="left" vertical="center" wrapText="1"/>
    </xf>
    <xf numFmtId="0" fontId="143" fillId="7" borderId="0" xfId="0" applyFont="1" applyFill="1" applyProtection="1">
      <protection locked="0"/>
    </xf>
    <xf numFmtId="0" fontId="23" fillId="0" borderId="0" xfId="0" applyFont="1" applyProtection="1">
      <protection locked="0"/>
    </xf>
    <xf numFmtId="0" fontId="29" fillId="0" borderId="0" xfId="0" applyFont="1" applyProtection="1">
      <protection locked="0"/>
    </xf>
    <xf numFmtId="0" fontId="30" fillId="0" borderId="0" xfId="0" applyFont="1" applyProtection="1">
      <protection locked="0"/>
    </xf>
    <xf numFmtId="0" fontId="25" fillId="0" borderId="0" xfId="0" applyFont="1" applyProtection="1">
      <protection locked="0"/>
    </xf>
    <xf numFmtId="0" fontId="16" fillId="3" borderId="0" xfId="3" applyFont="1" applyBorder="1" applyAlignment="1" applyProtection="1">
      <alignment horizontal="right" wrapText="1"/>
      <protection locked="0"/>
    </xf>
    <xf numFmtId="0" fontId="17" fillId="3" borderId="0" xfId="0" applyFont="1" applyFill="1" applyAlignment="1" applyProtection="1">
      <alignment wrapText="1"/>
      <protection locked="0"/>
    </xf>
    <xf numFmtId="0" fontId="17" fillId="3" borderId="0" xfId="0" applyFont="1" applyFill="1" applyProtection="1">
      <protection locked="0"/>
    </xf>
    <xf numFmtId="0" fontId="10" fillId="3" borderId="4" xfId="4" applyFont="1" applyBorder="1" applyProtection="1">
      <alignment horizontal="left" vertical="center"/>
      <protection locked="0"/>
    </xf>
    <xf numFmtId="0" fontId="8" fillId="3" borderId="4" xfId="4" applyBorder="1" applyProtection="1">
      <alignment horizontal="left" vertical="center"/>
      <protection locked="0"/>
    </xf>
    <xf numFmtId="0" fontId="8" fillId="3" borderId="7" xfId="4" applyBorder="1" applyProtection="1">
      <alignment horizontal="left" vertical="center"/>
      <protection locked="0"/>
    </xf>
    <xf numFmtId="0" fontId="8" fillId="3" borderId="5" xfId="4" applyBorder="1" applyProtection="1">
      <alignment horizontal="left" vertical="center"/>
      <protection locked="0"/>
    </xf>
    <xf numFmtId="0" fontId="17" fillId="3" borderId="0" xfId="3" applyFont="1" applyBorder="1" applyAlignment="1" applyProtection="1">
      <alignment horizontal="right" wrapText="1"/>
      <protection locked="0"/>
    </xf>
    <xf numFmtId="43" fontId="8" fillId="3" borderId="4" xfId="1" applyFont="1" applyFill="1" applyBorder="1" applyAlignment="1" applyProtection="1">
      <alignment horizontal="right" vertical="center"/>
      <protection locked="0"/>
    </xf>
    <xf numFmtId="0" fontId="8" fillId="3" borderId="0" xfId="4" applyBorder="1" applyAlignment="1" applyProtection="1">
      <alignment horizontal="right" vertical="center"/>
      <protection locked="0"/>
    </xf>
    <xf numFmtId="43" fontId="8" fillId="3" borderId="0" xfId="1" applyFont="1" applyFill="1" applyBorder="1" applyAlignment="1" applyProtection="1">
      <alignment horizontal="right" vertical="center"/>
      <protection locked="0"/>
    </xf>
    <xf numFmtId="0" fontId="8" fillId="13" borderId="4" xfId="1" applyNumberFormat="1" applyFont="1" applyFill="1" applyBorder="1" applyAlignment="1" applyProtection="1">
      <alignment horizontal="right" vertical="center"/>
      <protection locked="0"/>
    </xf>
    <xf numFmtId="167" fontId="8" fillId="3" borderId="4" xfId="1" applyNumberFormat="1" applyFont="1" applyFill="1" applyBorder="1" applyAlignment="1" applyProtection="1">
      <alignment horizontal="right" vertical="center"/>
      <protection locked="0"/>
    </xf>
    <xf numFmtId="167" fontId="8" fillId="3" borderId="0" xfId="1" applyNumberFormat="1" applyFont="1" applyFill="1" applyBorder="1" applyAlignment="1" applyProtection="1">
      <alignment horizontal="right" vertical="center"/>
      <protection locked="0"/>
    </xf>
    <xf numFmtId="0" fontId="16" fillId="3" borderId="2" xfId="3" applyFont="1" applyAlignment="1" applyProtection="1">
      <protection locked="0"/>
    </xf>
    <xf numFmtId="0" fontId="16" fillId="3" borderId="2" xfId="3" applyFont="1" applyAlignment="1" applyProtection="1">
      <alignment wrapText="1"/>
      <protection locked="0"/>
    </xf>
    <xf numFmtId="0" fontId="16" fillId="3" borderId="0" xfId="3" applyFont="1" applyBorder="1" applyAlignment="1">
      <alignment wrapText="1"/>
    </xf>
    <xf numFmtId="0" fontId="16" fillId="3" borderId="0" xfId="3" applyFont="1" applyBorder="1" applyAlignment="1">
      <alignment horizontal="right" wrapText="1"/>
    </xf>
    <xf numFmtId="0" fontId="10" fillId="3" borderId="4" xfId="4" applyFont="1" applyBorder="1">
      <alignment horizontal="left" vertical="center"/>
    </xf>
    <xf numFmtId="0" fontId="8" fillId="3" borderId="4" xfId="4" applyBorder="1">
      <alignment horizontal="left" vertical="center"/>
    </xf>
    <xf numFmtId="1" fontId="8" fillId="13" borderId="4" xfId="1" applyNumberFormat="1" applyFont="1" applyFill="1" applyBorder="1" applyAlignment="1" applyProtection="1">
      <alignment horizontal="right" vertical="center"/>
    </xf>
    <xf numFmtId="1" fontId="8" fillId="3" borderId="4" xfId="1" applyNumberFormat="1" applyFont="1" applyFill="1" applyBorder="1" applyAlignment="1" applyProtection="1">
      <alignment horizontal="right" vertical="center"/>
    </xf>
    <xf numFmtId="1" fontId="8" fillId="13" borderId="0" xfId="1" applyNumberFormat="1" applyFont="1" applyFill="1" applyBorder="1" applyAlignment="1" applyProtection="1">
      <alignment horizontal="right" vertical="center"/>
    </xf>
    <xf numFmtId="1" fontId="8" fillId="3" borderId="0" xfId="1" applyNumberFormat="1" applyFont="1" applyFill="1" applyBorder="1" applyAlignment="1" applyProtection="1">
      <alignment horizontal="right" vertical="center"/>
    </xf>
    <xf numFmtId="0" fontId="8" fillId="3" borderId="7" xfId="4" applyBorder="1">
      <alignment horizontal="left" vertical="center"/>
    </xf>
    <xf numFmtId="0" fontId="8" fillId="3" borderId="5" xfId="4" applyBorder="1">
      <alignment horizontal="left" vertical="center"/>
    </xf>
    <xf numFmtId="1" fontId="8" fillId="13" borderId="5" xfId="1" applyNumberFormat="1" applyFont="1" applyFill="1" applyBorder="1" applyAlignment="1" applyProtection="1">
      <alignment horizontal="right" vertical="center"/>
    </xf>
    <xf numFmtId="1" fontId="8" fillId="3" borderId="5" xfId="1" applyNumberFormat="1" applyFont="1" applyFill="1" applyBorder="1" applyAlignment="1" applyProtection="1">
      <alignment horizontal="right" vertical="center"/>
    </xf>
    <xf numFmtId="0" fontId="22" fillId="3" borderId="0" xfId="0" applyFont="1" applyFill="1" applyAlignment="1">
      <alignment vertical="center"/>
    </xf>
    <xf numFmtId="0" fontId="17" fillId="3" borderId="0" xfId="3" applyFont="1" applyBorder="1" applyAlignment="1"/>
    <xf numFmtId="0" fontId="17" fillId="3" borderId="0" xfId="3" applyFont="1" applyBorder="1" applyAlignment="1">
      <alignment horizontal="right" wrapText="1"/>
    </xf>
    <xf numFmtId="167" fontId="8" fillId="13" borderId="4" xfId="1" applyNumberFormat="1" applyFont="1" applyFill="1" applyBorder="1" applyAlignment="1" applyProtection="1">
      <alignment horizontal="right" vertical="center"/>
    </xf>
    <xf numFmtId="0" fontId="8" fillId="3" borderId="4" xfId="4" applyBorder="1" applyAlignment="1">
      <alignment horizontal="right" vertical="center"/>
    </xf>
    <xf numFmtId="43" fontId="8" fillId="3" borderId="4" xfId="1" applyFont="1" applyFill="1" applyBorder="1" applyAlignment="1" applyProtection="1">
      <alignment horizontal="right" vertical="center"/>
    </xf>
    <xf numFmtId="167" fontId="8" fillId="13" borderId="0" xfId="1" applyNumberFormat="1" applyFont="1" applyFill="1" applyBorder="1" applyAlignment="1" applyProtection="1">
      <alignment horizontal="right" vertical="center"/>
    </xf>
    <xf numFmtId="43" fontId="8" fillId="3" borderId="0" xfId="1" applyFont="1" applyFill="1" applyBorder="1" applyAlignment="1" applyProtection="1">
      <alignment horizontal="right" vertical="center"/>
    </xf>
    <xf numFmtId="43" fontId="8" fillId="13" borderId="0" xfId="1" applyFont="1" applyFill="1" applyBorder="1" applyAlignment="1" applyProtection="1">
      <alignment horizontal="right" vertical="center"/>
    </xf>
    <xf numFmtId="43" fontId="8" fillId="2" borderId="0" xfId="1" applyFont="1" applyFill="1" applyBorder="1" applyAlignment="1" applyProtection="1">
      <alignment horizontal="right" vertical="center"/>
    </xf>
    <xf numFmtId="2" fontId="8" fillId="3" borderId="0" xfId="4" applyNumberFormat="1" applyBorder="1" applyAlignment="1">
      <alignment horizontal="right" vertical="center"/>
    </xf>
    <xf numFmtId="43" fontId="8" fillId="2" borderId="7" xfId="1" applyFont="1" applyFill="1" applyBorder="1" applyAlignment="1" applyProtection="1">
      <alignment horizontal="right" vertical="center"/>
    </xf>
    <xf numFmtId="0" fontId="8" fillId="3" borderId="7" xfId="4" applyBorder="1" applyAlignment="1">
      <alignment horizontal="right" vertical="center"/>
    </xf>
    <xf numFmtId="0" fontId="10" fillId="3" borderId="0" xfId="4" applyFont="1" applyBorder="1">
      <alignment horizontal="left" vertical="center"/>
    </xf>
    <xf numFmtId="0" fontId="21" fillId="3" borderId="0" xfId="4" applyFont="1" applyBorder="1">
      <alignment horizontal="left" vertical="center"/>
    </xf>
    <xf numFmtId="172" fontId="8" fillId="3" borderId="0" xfId="4" applyNumberFormat="1" applyBorder="1" applyAlignment="1">
      <alignment horizontal="right" vertical="center"/>
    </xf>
    <xf numFmtId="167" fontId="8" fillId="2" borderId="0" xfId="1" applyNumberFormat="1" applyFont="1" applyFill="1" applyBorder="1" applyAlignment="1" applyProtection="1">
      <alignment horizontal="right" vertical="center"/>
    </xf>
    <xf numFmtId="0" fontId="8" fillId="2" borderId="0" xfId="4" applyFill="1" applyBorder="1" applyAlignment="1">
      <alignment horizontal="right" vertical="center"/>
    </xf>
    <xf numFmtId="0" fontId="10" fillId="5" borderId="4" xfId="4" applyFont="1" applyFill="1" applyBorder="1">
      <alignment horizontal="left" vertical="center"/>
    </xf>
    <xf numFmtId="0" fontId="8" fillId="13" borderId="4" xfId="1" applyNumberFormat="1" applyFont="1" applyFill="1" applyBorder="1" applyAlignment="1" applyProtection="1">
      <alignment horizontal="right" vertical="center"/>
    </xf>
    <xf numFmtId="167" fontId="8" fillId="3" borderId="4" xfId="1" applyNumberFormat="1" applyFont="1" applyFill="1" applyBorder="1" applyAlignment="1" applyProtection="1">
      <alignment horizontal="right" vertical="center"/>
    </xf>
    <xf numFmtId="0" fontId="10" fillId="5" borderId="10" xfId="4" applyFont="1" applyFill="1" applyBorder="1">
      <alignment horizontal="left" vertical="center"/>
    </xf>
    <xf numFmtId="0" fontId="8" fillId="3" borderId="10" xfId="4" applyBorder="1">
      <alignment horizontal="left" vertical="center"/>
    </xf>
    <xf numFmtId="167" fontId="8" fillId="13" borderId="10" xfId="1" applyNumberFormat="1" applyFont="1" applyFill="1" applyBorder="1" applyAlignment="1" applyProtection="1">
      <alignment horizontal="right" vertical="center"/>
    </xf>
    <xf numFmtId="167" fontId="8" fillId="3" borderId="10" xfId="1" applyNumberFormat="1" applyFont="1" applyFill="1" applyBorder="1" applyAlignment="1" applyProtection="1">
      <alignment horizontal="right" vertical="center"/>
    </xf>
    <xf numFmtId="167" fontId="8" fillId="2" borderId="5" xfId="1" applyNumberFormat="1" applyFont="1" applyFill="1" applyBorder="1" applyAlignment="1" applyProtection="1">
      <alignment horizontal="right" vertical="center"/>
    </xf>
    <xf numFmtId="0" fontId="107" fillId="0" borderId="0" xfId="0" applyFont="1" applyAlignment="1">
      <alignment horizontal="left" vertical="center" wrapText="1"/>
    </xf>
    <xf numFmtId="0" fontId="16" fillId="3" borderId="2" xfId="3" applyFont="1" applyAlignment="1"/>
    <xf numFmtId="0" fontId="16" fillId="3" borderId="2" xfId="3" applyFont="1" applyAlignment="1">
      <alignment wrapText="1"/>
    </xf>
    <xf numFmtId="9" fontId="8" fillId="13" borderId="4" xfId="1" applyNumberFormat="1" applyFont="1" applyFill="1" applyBorder="1" applyAlignment="1" applyProtection="1">
      <alignment horizontal="right" vertical="center"/>
    </xf>
    <xf numFmtId="9" fontId="8" fillId="3" borderId="4" xfId="6" applyFont="1" applyFill="1" applyBorder="1" applyAlignment="1" applyProtection="1">
      <alignment horizontal="right" vertical="center"/>
    </xf>
    <xf numFmtId="9" fontId="8" fillId="13" borderId="7" xfId="1" applyNumberFormat="1" applyFont="1" applyFill="1" applyBorder="1" applyAlignment="1" applyProtection="1">
      <alignment horizontal="right" vertical="center"/>
    </xf>
    <xf numFmtId="9" fontId="8" fillId="3" borderId="7" xfId="6" applyFont="1" applyFill="1" applyBorder="1" applyAlignment="1" applyProtection="1">
      <alignment horizontal="right" vertical="center"/>
    </xf>
    <xf numFmtId="0" fontId="8" fillId="13" borderId="4" xfId="4" applyFill="1" applyBorder="1" applyAlignment="1">
      <alignment horizontal="right" vertical="center"/>
    </xf>
    <xf numFmtId="0" fontId="8" fillId="13" borderId="7" xfId="4" applyFill="1" applyBorder="1" applyAlignment="1">
      <alignment horizontal="right" vertical="center"/>
    </xf>
    <xf numFmtId="1" fontId="8" fillId="3" borderId="7" xfId="1" applyNumberFormat="1" applyFont="1" applyFill="1" applyBorder="1" applyAlignment="1" applyProtection="1">
      <alignment horizontal="right" vertical="center"/>
    </xf>
    <xf numFmtId="0" fontId="107" fillId="3" borderId="0" xfId="0" applyFont="1" applyFill="1" applyAlignment="1">
      <alignment horizontal="left" vertical="center"/>
    </xf>
    <xf numFmtId="0" fontId="110" fillId="3" borderId="0" xfId="0" applyFont="1" applyFill="1" applyAlignment="1">
      <alignment horizontal="left" vertical="center" indent="2"/>
    </xf>
    <xf numFmtId="0" fontId="110" fillId="3" borderId="0" xfId="0" applyFont="1" applyFill="1"/>
    <xf numFmtId="164" fontId="22" fillId="3" borderId="0" xfId="0" applyNumberFormat="1" applyFont="1" applyFill="1" applyAlignment="1">
      <alignment horizontal="center"/>
    </xf>
    <xf numFmtId="2" fontId="8" fillId="13" borderId="4" xfId="4" applyNumberFormat="1" applyFill="1" applyBorder="1" applyAlignment="1">
      <alignment horizontal="right" vertical="center"/>
    </xf>
    <xf numFmtId="164" fontId="22" fillId="3" borderId="0" xfId="0" applyNumberFormat="1" applyFont="1" applyFill="1" applyAlignment="1">
      <alignment horizontal="center" vertical="center"/>
    </xf>
    <xf numFmtId="2" fontId="8" fillId="13" borderId="0" xfId="4" applyNumberFormat="1" applyFill="1" applyBorder="1" applyAlignment="1">
      <alignment horizontal="right" vertical="center"/>
    </xf>
    <xf numFmtId="0" fontId="8" fillId="2" borderId="5" xfId="4" applyFill="1" applyBorder="1" applyAlignment="1">
      <alignment horizontal="right" vertical="center"/>
    </xf>
    <xf numFmtId="0" fontId="8" fillId="3" borderId="5" xfId="4" applyBorder="1" applyAlignment="1">
      <alignment horizontal="right" vertical="center"/>
    </xf>
    <xf numFmtId="0" fontId="107" fillId="3" borderId="0" xfId="0" applyFont="1" applyFill="1" applyAlignment="1">
      <alignment horizontal="left" vertical="center" wrapText="1"/>
    </xf>
    <xf numFmtId="0" fontId="8" fillId="13" borderId="0" xfId="4" applyFill="1" applyBorder="1" applyAlignment="1">
      <alignment horizontal="right" vertical="center"/>
    </xf>
    <xf numFmtId="164" fontId="22" fillId="3" borderId="0" xfId="0" applyNumberFormat="1" applyFont="1" applyFill="1" applyAlignment="1">
      <alignment horizontal="center" vertical="center" wrapText="1"/>
    </xf>
    <xf numFmtId="0" fontId="8" fillId="3" borderId="0" xfId="4" applyBorder="1" applyAlignment="1">
      <alignment horizontal="left"/>
    </xf>
    <xf numFmtId="0" fontId="8" fillId="2" borderId="7" xfId="4" applyFill="1" applyBorder="1" applyAlignment="1">
      <alignment horizontal="right" vertical="center"/>
    </xf>
    <xf numFmtId="0" fontId="22" fillId="3" borderId="0" xfId="0" applyFont="1" applyFill="1" applyAlignment="1">
      <alignment horizontal="left" vertical="center" indent="2"/>
    </xf>
    <xf numFmtId="0" fontId="8" fillId="5" borderId="0" xfId="4" applyFill="1" applyBorder="1" applyProtection="1">
      <alignment horizontal="left" vertical="center"/>
      <protection locked="0"/>
    </xf>
    <xf numFmtId="43" fontId="8" fillId="5" borderId="0" xfId="1" applyFont="1" applyFill="1" applyAlignment="1" applyProtection="1">
      <alignment horizontal="right" vertical="center"/>
      <protection locked="0"/>
    </xf>
    <xf numFmtId="43" fontId="8" fillId="5" borderId="7" xfId="1" applyFont="1" applyFill="1" applyBorder="1" applyAlignment="1" applyProtection="1">
      <alignment horizontal="right" vertical="center"/>
      <protection locked="0"/>
    </xf>
    <xf numFmtId="0" fontId="17" fillId="5" borderId="6" xfId="0" applyFont="1" applyFill="1" applyBorder="1" applyProtection="1">
      <protection locked="0"/>
    </xf>
    <xf numFmtId="0" fontId="8" fillId="5" borderId="0" xfId="4" applyFill="1" applyBorder="1" applyAlignment="1" applyProtection="1">
      <alignment horizontal="right" vertical="center"/>
      <protection locked="0"/>
    </xf>
    <xf numFmtId="0" fontId="17" fillId="5" borderId="6" xfId="3" applyFont="1" applyFill="1" applyBorder="1" applyAlignment="1" applyProtection="1">
      <alignment horizontal="right" wrapText="1"/>
      <protection locked="0"/>
    </xf>
    <xf numFmtId="43" fontId="8" fillId="5" borderId="0" xfId="1" applyFont="1" applyFill="1" applyBorder="1" applyAlignment="1" applyProtection="1">
      <alignment horizontal="right" vertical="center"/>
      <protection locked="0"/>
    </xf>
    <xf numFmtId="0" fontId="2" fillId="3" borderId="0" xfId="0" applyFont="1" applyFill="1" applyProtection="1">
      <protection locked="0"/>
    </xf>
    <xf numFmtId="0" fontId="17" fillId="5" borderId="4" xfId="3" applyFont="1" applyFill="1" applyBorder="1" applyAlignment="1" applyProtection="1">
      <alignment horizontal="right" wrapText="1"/>
      <protection locked="0"/>
    </xf>
    <xf numFmtId="0" fontId="17" fillId="5" borderId="0" xfId="3" applyFont="1" applyFill="1" applyBorder="1" applyAlignment="1" applyProtection="1">
      <alignment horizontal="right" vertical="center" wrapText="1"/>
      <protection locked="0"/>
    </xf>
    <xf numFmtId="0" fontId="107" fillId="3" borderId="0" xfId="4" applyFont="1" applyBorder="1" applyProtection="1">
      <alignment horizontal="left" vertical="center"/>
      <protection locked="0"/>
    </xf>
    <xf numFmtId="164" fontId="104" fillId="3" borderId="0" xfId="0" applyNumberFormat="1" applyFont="1" applyFill="1" applyAlignment="1" applyProtection="1">
      <alignment horizontal="center" vertical="center"/>
      <protection locked="0"/>
    </xf>
    <xf numFmtId="164" fontId="104" fillId="3" borderId="0" xfId="0" applyNumberFormat="1" applyFont="1" applyFill="1" applyAlignment="1" applyProtection="1">
      <alignment horizontal="center" vertical="center" wrapText="1"/>
      <protection locked="0"/>
    </xf>
    <xf numFmtId="0" fontId="17" fillId="5" borderId="10" xfId="3" applyFont="1" applyFill="1" applyBorder="1" applyAlignment="1" applyProtection="1">
      <alignment horizontal="right" wrapText="1"/>
      <protection locked="0"/>
    </xf>
    <xf numFmtId="0" fontId="107" fillId="5" borderId="0" xfId="4" applyFont="1" applyFill="1" applyBorder="1" applyProtection="1">
      <alignment horizontal="left" vertical="center"/>
      <protection locked="0"/>
    </xf>
    <xf numFmtId="164" fontId="111" fillId="5" borderId="0" xfId="0" applyNumberFormat="1" applyFont="1" applyFill="1" applyAlignment="1" applyProtection="1">
      <alignment horizontal="center" vertical="center" wrapText="1"/>
      <protection locked="0"/>
    </xf>
    <xf numFmtId="0" fontId="16" fillId="3" borderId="6" xfId="3" applyFont="1" applyBorder="1" applyAlignment="1">
      <alignment horizontal="right" wrapText="1"/>
    </xf>
    <xf numFmtId="0" fontId="8" fillId="5" borderId="0" xfId="4" applyFill="1" applyBorder="1">
      <alignment horizontal="left" vertical="center"/>
    </xf>
    <xf numFmtId="43" fontId="8" fillId="5" borderId="0" xfId="1" applyFont="1" applyFill="1" applyAlignment="1" applyProtection="1">
      <alignment horizontal="right" vertical="center"/>
    </xf>
    <xf numFmtId="0" fontId="8" fillId="5" borderId="7" xfId="4" applyFill="1" applyBorder="1">
      <alignment horizontal="left" vertical="center"/>
    </xf>
    <xf numFmtId="1" fontId="8" fillId="13" borderId="7" xfId="4" applyNumberFormat="1" applyFill="1" applyBorder="1" applyAlignment="1">
      <alignment horizontal="right" vertical="center"/>
    </xf>
    <xf numFmtId="43" fontId="8" fillId="5" borderId="7" xfId="1" applyFont="1" applyFill="1" applyBorder="1" applyAlignment="1" applyProtection="1">
      <alignment horizontal="right" vertical="center"/>
    </xf>
    <xf numFmtId="0" fontId="110" fillId="3" borderId="0" xfId="0" applyFont="1" applyFill="1" applyAlignment="1">
      <alignment horizontal="left" vertical="center"/>
    </xf>
    <xf numFmtId="0" fontId="22" fillId="0" borderId="0" xfId="0" applyFont="1" applyAlignment="1">
      <alignment vertical="center"/>
    </xf>
    <xf numFmtId="164" fontId="22" fillId="3" borderId="0" xfId="0" applyNumberFormat="1" applyFont="1" applyFill="1" applyAlignment="1">
      <alignment horizontal="right" vertical="center"/>
    </xf>
    <xf numFmtId="0" fontId="10" fillId="7" borderId="13" xfId="4" applyFont="1" applyFill="1" applyBorder="1">
      <alignment horizontal="left" vertical="center"/>
    </xf>
    <xf numFmtId="0" fontId="8" fillId="7" borderId="13" xfId="4" applyFill="1" applyBorder="1">
      <alignment horizontal="left" vertical="center"/>
    </xf>
    <xf numFmtId="168" fontId="8" fillId="12" borderId="13" xfId="6" applyNumberFormat="1" applyFont="1" applyFill="1" applyBorder="1" applyAlignment="1" applyProtection="1">
      <alignment horizontal="right" vertical="center"/>
    </xf>
    <xf numFmtId="9" fontId="8" fillId="7" borderId="13" xfId="6" applyFont="1" applyFill="1" applyBorder="1" applyAlignment="1" applyProtection="1">
      <alignment horizontal="right" vertical="center"/>
    </xf>
    <xf numFmtId="9" fontId="8" fillId="13" borderId="0" xfId="6" applyFont="1" applyFill="1" applyBorder="1" applyAlignment="1" applyProtection="1">
      <alignment horizontal="right" vertical="center"/>
    </xf>
    <xf numFmtId="9" fontId="8" fillId="3" borderId="0" xfId="6" applyFont="1" applyFill="1" applyBorder="1" applyAlignment="1" applyProtection="1">
      <alignment horizontal="right" vertical="center"/>
    </xf>
    <xf numFmtId="0" fontId="10" fillId="7" borderId="0" xfId="4" applyFont="1" applyFill="1" applyBorder="1">
      <alignment horizontal="left" vertical="center"/>
    </xf>
    <xf numFmtId="0" fontId="8" fillId="12" borderId="0" xfId="4" applyFill="1" applyBorder="1" applyAlignment="1">
      <alignment horizontal="right" vertical="center"/>
    </xf>
    <xf numFmtId="0" fontId="8" fillId="5" borderId="0" xfId="4" applyFill="1" applyBorder="1" applyAlignment="1">
      <alignment horizontal="right" vertical="center"/>
    </xf>
    <xf numFmtId="9" fontId="8" fillId="12" borderId="0" xfId="4" applyNumberFormat="1" applyFill="1" applyBorder="1" applyAlignment="1">
      <alignment horizontal="right" vertical="center"/>
    </xf>
    <xf numFmtId="9" fontId="8" fillId="5" borderId="0" xfId="6" applyFont="1" applyFill="1" applyBorder="1" applyAlignment="1" applyProtection="1">
      <alignment horizontal="right" vertical="center"/>
    </xf>
    <xf numFmtId="0" fontId="8" fillId="7" borderId="0" xfId="4" applyFill="1" applyBorder="1">
      <alignment horizontal="left" vertical="center"/>
    </xf>
    <xf numFmtId="168" fontId="8" fillId="12" borderId="0" xfId="6" applyNumberFormat="1" applyFont="1" applyFill="1" applyBorder="1" applyAlignment="1" applyProtection="1">
      <alignment horizontal="right" vertical="center"/>
    </xf>
    <xf numFmtId="168" fontId="8" fillId="5" borderId="0" xfId="1" applyNumberFormat="1" applyFont="1" applyFill="1" applyBorder="1" applyAlignment="1" applyProtection="1">
      <alignment horizontal="right" vertical="center"/>
    </xf>
    <xf numFmtId="9" fontId="8" fillId="6" borderId="0" xfId="6" applyFont="1" applyFill="1" applyBorder="1" applyAlignment="1" applyProtection="1">
      <alignment horizontal="right" vertical="center"/>
    </xf>
    <xf numFmtId="168" fontId="8" fillId="5" borderId="0" xfId="4" applyNumberFormat="1" applyFill="1" applyBorder="1" applyAlignment="1">
      <alignment horizontal="right" vertical="center"/>
    </xf>
    <xf numFmtId="168" fontId="8" fillId="6" borderId="0" xfId="6" applyNumberFormat="1" applyFont="1" applyFill="1" applyBorder="1" applyAlignment="1" applyProtection="1">
      <alignment horizontal="right" vertical="center"/>
    </xf>
    <xf numFmtId="0" fontId="8" fillId="3" borderId="8" xfId="4" applyBorder="1">
      <alignment horizontal="left" vertical="center"/>
    </xf>
    <xf numFmtId="0" fontId="8" fillId="5" borderId="8" xfId="4" applyFill="1" applyBorder="1">
      <alignment horizontal="left" vertical="center"/>
    </xf>
    <xf numFmtId="168" fontId="8" fillId="6" borderId="8" xfId="6" applyNumberFormat="1" applyFont="1" applyFill="1" applyBorder="1" applyAlignment="1" applyProtection="1">
      <alignment horizontal="right" vertical="center"/>
    </xf>
    <xf numFmtId="168" fontId="8" fillId="5" borderId="8" xfId="4" applyNumberFormat="1" applyFill="1" applyBorder="1" applyAlignment="1">
      <alignment horizontal="right" vertical="center"/>
    </xf>
    <xf numFmtId="0" fontId="17" fillId="5" borderId="6" xfId="3" applyFont="1" applyFill="1" applyBorder="1" applyAlignment="1">
      <alignment horizontal="right" wrapText="1"/>
    </xf>
    <xf numFmtId="0" fontId="10" fillId="7" borderId="4" xfId="4" applyFont="1" applyFill="1" applyBorder="1">
      <alignment horizontal="left" vertical="center"/>
    </xf>
    <xf numFmtId="0" fontId="17" fillId="5" borderId="4" xfId="3" applyFont="1" applyFill="1" applyBorder="1" applyAlignment="1">
      <alignment horizontal="left" wrapText="1"/>
    </xf>
    <xf numFmtId="0" fontId="17" fillId="12" borderId="4" xfId="3" applyFont="1" applyFill="1" applyBorder="1" applyAlignment="1">
      <alignment horizontal="right" wrapText="1"/>
    </xf>
    <xf numFmtId="0" fontId="10" fillId="5" borderId="0" xfId="4" applyFont="1" applyFill="1" applyBorder="1">
      <alignment horizontal="left" vertical="center"/>
    </xf>
    <xf numFmtId="164" fontId="31" fillId="5" borderId="0" xfId="0" applyNumberFormat="1" applyFont="1" applyFill="1" applyAlignment="1">
      <alignment horizontal="center"/>
    </xf>
    <xf numFmtId="43" fontId="8" fillId="5" borderId="0" xfId="1" applyFont="1" applyFill="1" applyBorder="1" applyAlignment="1" applyProtection="1">
      <alignment horizontal="right" vertical="center"/>
    </xf>
    <xf numFmtId="168" fontId="8" fillId="12" borderId="0" xfId="4" applyNumberFormat="1" applyFill="1" applyBorder="1" applyAlignment="1">
      <alignment horizontal="right" vertical="center"/>
    </xf>
    <xf numFmtId="0" fontId="0" fillId="7" borderId="0" xfId="0" applyFill="1"/>
    <xf numFmtId="0" fontId="8" fillId="6" borderId="0" xfId="4" applyFill="1" applyBorder="1" applyAlignment="1">
      <alignment horizontal="right" vertical="center"/>
    </xf>
    <xf numFmtId="0" fontId="2" fillId="3" borderId="0" xfId="0" applyFont="1" applyFill="1"/>
    <xf numFmtId="168" fontId="8" fillId="6" borderId="0" xfId="4" applyNumberFormat="1" applyFill="1" applyBorder="1" applyAlignment="1">
      <alignment horizontal="right" vertical="center"/>
    </xf>
    <xf numFmtId="0" fontId="0" fillId="7" borderId="7" xfId="0" applyFill="1" applyBorder="1"/>
    <xf numFmtId="168" fontId="8" fillId="6" borderId="7" xfId="4" applyNumberFormat="1" applyFill="1" applyBorder="1" applyAlignment="1">
      <alignment horizontal="right" vertical="center"/>
    </xf>
    <xf numFmtId="168" fontId="8" fillId="7" borderId="0" xfId="6" applyNumberFormat="1" applyFont="1" applyFill="1" applyBorder="1" applyAlignment="1" applyProtection="1">
      <alignment horizontal="right" vertical="center"/>
    </xf>
    <xf numFmtId="0" fontId="17" fillId="5" borderId="6" xfId="3" applyFont="1" applyFill="1" applyBorder="1" applyAlignment="1"/>
    <xf numFmtId="0" fontId="17" fillId="5" borderId="6" xfId="3" applyFont="1" applyFill="1" applyBorder="1" applyAlignment="1">
      <alignment wrapText="1"/>
    </xf>
    <xf numFmtId="0" fontId="17" fillId="5" borderId="6" xfId="3" applyFont="1" applyFill="1" applyBorder="1">
      <alignment vertical="center" wrapText="1"/>
    </xf>
    <xf numFmtId="0" fontId="17" fillId="5" borderId="6" xfId="3" applyFont="1" applyFill="1" applyBorder="1" applyAlignment="1">
      <alignment horizontal="right" vertical="center" wrapText="1"/>
    </xf>
    <xf numFmtId="0" fontId="8" fillId="5" borderId="4" xfId="4" applyFill="1" applyBorder="1">
      <alignment horizontal="left" vertical="center"/>
    </xf>
    <xf numFmtId="0" fontId="8" fillId="12" borderId="4" xfId="4" applyFill="1" applyBorder="1" applyAlignment="1">
      <alignment horizontal="right" vertical="center"/>
    </xf>
    <xf numFmtId="0" fontId="8" fillId="5" borderId="4" xfId="4" applyFill="1" applyBorder="1" applyAlignment="1">
      <alignment horizontal="right" vertical="center"/>
    </xf>
    <xf numFmtId="1" fontId="21" fillId="7" borderId="0" xfId="4" applyNumberFormat="1" applyFont="1" applyFill="1" applyBorder="1" applyAlignment="1">
      <alignment horizontal="right" vertical="center"/>
    </xf>
    <xf numFmtId="168" fontId="8" fillId="5" borderId="0" xfId="6" applyNumberFormat="1" applyFont="1" applyFill="1" applyBorder="1" applyAlignment="1" applyProtection="1">
      <alignment horizontal="right" vertical="center"/>
    </xf>
    <xf numFmtId="0" fontId="8" fillId="5" borderId="10" xfId="4" applyFill="1" applyBorder="1">
      <alignment horizontal="left" vertical="center"/>
    </xf>
    <xf numFmtId="0" fontId="8" fillId="5" borderId="3" xfId="4" applyFill="1" applyBorder="1">
      <alignment horizontal="left" vertical="center"/>
    </xf>
    <xf numFmtId="0" fontId="8" fillId="12" borderId="3" xfId="4" applyFill="1" applyBorder="1" applyAlignment="1">
      <alignment horizontal="right" vertical="center"/>
    </xf>
    <xf numFmtId="0" fontId="8" fillId="5" borderId="3" xfId="4" applyFill="1" applyBorder="1" applyAlignment="1">
      <alignment horizontal="right" vertical="center"/>
    </xf>
    <xf numFmtId="1" fontId="8" fillId="12" borderId="0" xfId="1" applyNumberFormat="1" applyFont="1" applyFill="1" applyBorder="1" applyAlignment="1" applyProtection="1">
      <alignment vertical="center"/>
    </xf>
    <xf numFmtId="1" fontId="8" fillId="5" borderId="0" xfId="1" applyNumberFormat="1" applyFont="1" applyFill="1" applyBorder="1" applyAlignment="1" applyProtection="1">
      <alignment vertical="center"/>
    </xf>
    <xf numFmtId="9" fontId="8" fillId="12" borderId="0" xfId="6" applyFont="1" applyFill="1" applyBorder="1" applyAlignment="1" applyProtection="1">
      <alignment horizontal="right" vertical="center"/>
    </xf>
    <xf numFmtId="0" fontId="8" fillId="5" borderId="5" xfId="4" applyFill="1" applyBorder="1">
      <alignment horizontal="left" vertical="center"/>
    </xf>
    <xf numFmtId="0" fontId="8" fillId="12" borderId="5" xfId="4" applyFill="1" applyBorder="1" applyAlignment="1">
      <alignment horizontal="right" vertical="center"/>
    </xf>
    <xf numFmtId="0" fontId="8" fillId="5" borderId="5" xfId="4" applyFill="1" applyBorder="1" applyAlignment="1">
      <alignment horizontal="right" vertical="center"/>
    </xf>
    <xf numFmtId="0" fontId="10" fillId="5" borderId="3" xfId="4" applyFont="1" applyFill="1" applyBorder="1">
      <alignment horizontal="left" vertical="center"/>
    </xf>
    <xf numFmtId="0" fontId="8" fillId="12" borderId="10" xfId="4" applyFill="1" applyBorder="1" applyAlignment="1">
      <alignment horizontal="right" vertical="center"/>
    </xf>
    <xf numFmtId="0" fontId="8" fillId="5" borderId="10" xfId="4" applyFill="1" applyBorder="1" applyAlignment="1">
      <alignment horizontal="right" vertical="center"/>
    </xf>
    <xf numFmtId="1" fontId="8" fillId="12" borderId="5" xfId="1" applyNumberFormat="1" applyFont="1" applyFill="1" applyBorder="1" applyAlignment="1" applyProtection="1">
      <alignment vertical="center"/>
    </xf>
    <xf numFmtId="43" fontId="8" fillId="5" borderId="3" xfId="1" applyFont="1" applyFill="1" applyBorder="1" applyAlignment="1" applyProtection="1">
      <alignment vertical="center"/>
    </xf>
    <xf numFmtId="43" fontId="8" fillId="5" borderId="3" xfId="1" applyFont="1" applyFill="1" applyBorder="1" applyAlignment="1" applyProtection="1">
      <alignment horizontal="right" vertical="center"/>
    </xf>
    <xf numFmtId="10" fontId="8" fillId="12" borderId="0" xfId="4" applyNumberFormat="1" applyFill="1" applyBorder="1" applyAlignment="1">
      <alignment horizontal="right" vertical="center"/>
    </xf>
    <xf numFmtId="43" fontId="8" fillId="5" borderId="5" xfId="1" applyFont="1" applyFill="1" applyBorder="1" applyAlignment="1" applyProtection="1">
      <alignment horizontal="right" vertical="center"/>
    </xf>
    <xf numFmtId="0" fontId="8" fillId="5" borderId="0" xfId="4" applyFill="1" applyBorder="1" applyAlignment="1">
      <alignment horizontal="left" vertical="center" wrapText="1"/>
    </xf>
    <xf numFmtId="0" fontId="8" fillId="5" borderId="0" xfId="4" applyFill="1" applyBorder="1" applyAlignment="1">
      <alignment horizontal="right" vertical="center" wrapText="1"/>
    </xf>
    <xf numFmtId="0" fontId="17" fillId="5" borderId="4" xfId="3" applyFont="1" applyFill="1" applyBorder="1" applyAlignment="1">
      <alignment wrapText="1"/>
    </xf>
    <xf numFmtId="0" fontId="17" fillId="5" borderId="4" xfId="3" applyFont="1" applyFill="1" applyBorder="1" applyAlignment="1">
      <alignment horizontal="right" wrapText="1"/>
    </xf>
    <xf numFmtId="0" fontId="8" fillId="7" borderId="7" xfId="4" applyFill="1" applyBorder="1">
      <alignment horizontal="left" vertical="center"/>
    </xf>
    <xf numFmtId="168" fontId="8" fillId="12" borderId="7" xfId="4" applyNumberFormat="1" applyFill="1" applyBorder="1" applyAlignment="1">
      <alignment horizontal="right" vertical="center"/>
    </xf>
    <xf numFmtId="168" fontId="8" fillId="5" borderId="5" xfId="6" applyNumberFormat="1" applyFont="1" applyFill="1" applyBorder="1" applyAlignment="1" applyProtection="1">
      <alignment horizontal="right" vertical="center"/>
    </xf>
    <xf numFmtId="10" fontId="8" fillId="12" borderId="7" xfId="4" applyNumberFormat="1" applyFill="1" applyBorder="1" applyAlignment="1">
      <alignment horizontal="right" vertical="center"/>
    </xf>
    <xf numFmtId="0" fontId="17" fillId="5" borderId="0" xfId="3" applyFont="1" applyFill="1" applyBorder="1" applyAlignment="1"/>
    <xf numFmtId="0" fontId="17" fillId="5" borderId="0" xfId="3" applyFont="1" applyFill="1" applyBorder="1" applyAlignment="1">
      <alignment wrapText="1"/>
    </xf>
    <xf numFmtId="0" fontId="17" fillId="5" borderId="0" xfId="3" applyFont="1" applyFill="1" applyBorder="1" applyAlignment="1">
      <alignment horizontal="right" wrapText="1"/>
    </xf>
    <xf numFmtId="1" fontId="8" fillId="5" borderId="0" xfId="1" applyNumberFormat="1" applyFont="1" applyFill="1" applyBorder="1" applyAlignment="1" applyProtection="1">
      <alignment horizontal="right" vertical="center"/>
    </xf>
    <xf numFmtId="0" fontId="8" fillId="7" borderId="5" xfId="4" applyFill="1" applyBorder="1">
      <alignment horizontal="left" vertical="center"/>
    </xf>
    <xf numFmtId="0" fontId="17" fillId="5" borderId="3" xfId="3" applyFont="1" applyFill="1" applyBorder="1" applyAlignment="1">
      <alignment wrapText="1"/>
    </xf>
    <xf numFmtId="0" fontId="17" fillId="5" borderId="3" xfId="3" applyFont="1" applyFill="1" applyBorder="1" applyAlignment="1">
      <alignment horizontal="right" wrapText="1"/>
    </xf>
    <xf numFmtId="0" fontId="8" fillId="6" borderId="7" xfId="4" applyFill="1" applyBorder="1" applyAlignment="1">
      <alignment horizontal="right" vertical="center"/>
    </xf>
    <xf numFmtId="164" fontId="31" fillId="0" borderId="0" xfId="0" applyNumberFormat="1" applyFont="1" applyAlignment="1">
      <alignment horizontal="center" vertical="center" wrapText="1"/>
    </xf>
    <xf numFmtId="164" fontId="31" fillId="0" borderId="0" xfId="0" applyNumberFormat="1" applyFont="1" applyAlignment="1">
      <alignment horizontal="center" vertical="center"/>
    </xf>
    <xf numFmtId="0" fontId="17" fillId="7" borderId="6" xfId="3" applyFont="1" applyFill="1" applyBorder="1" applyAlignment="1">
      <alignment vertical="center"/>
    </xf>
    <xf numFmtId="0" fontId="17" fillId="7" borderId="6" xfId="3" applyFont="1" applyFill="1" applyBorder="1">
      <alignment vertical="center" wrapText="1"/>
    </xf>
    <xf numFmtId="0" fontId="17" fillId="5" borderId="0" xfId="3" applyFont="1" applyFill="1" applyBorder="1" applyAlignment="1">
      <alignment horizontal="right" vertical="center" wrapText="1"/>
    </xf>
    <xf numFmtId="0" fontId="8" fillId="0" borderId="0" xfId="4" applyFill="1" applyBorder="1">
      <alignment horizontal="left" vertical="center"/>
    </xf>
    <xf numFmtId="9" fontId="8" fillId="5" borderId="0" xfId="4" applyNumberFormat="1" applyFill="1" applyBorder="1" applyAlignment="1">
      <alignment horizontal="right" vertical="center"/>
    </xf>
    <xf numFmtId="9" fontId="8" fillId="7" borderId="0" xfId="6" applyFont="1" applyFill="1" applyBorder="1" applyAlignment="1" applyProtection="1">
      <alignment horizontal="right" vertical="center"/>
    </xf>
    <xf numFmtId="0" fontId="8" fillId="0" borderId="7" xfId="4" applyFill="1" applyBorder="1">
      <alignment horizontal="left" vertical="center"/>
    </xf>
    <xf numFmtId="9" fontId="8" fillId="6" borderId="5" xfId="6" applyFont="1" applyFill="1" applyBorder="1" applyAlignment="1" applyProtection="1">
      <alignment horizontal="right" vertical="center"/>
    </xf>
    <xf numFmtId="9" fontId="8" fillId="5" borderId="5" xfId="4" applyNumberFormat="1" applyFill="1" applyBorder="1" applyAlignment="1">
      <alignment horizontal="right" vertical="center"/>
    </xf>
    <xf numFmtId="0" fontId="107" fillId="7" borderId="0" xfId="4" applyFont="1" applyFill="1" applyBorder="1" applyAlignment="1">
      <alignment horizontal="left" vertical="center" wrapText="1"/>
    </xf>
    <xf numFmtId="164" fontId="111" fillId="5" borderId="0" xfId="0" applyNumberFormat="1" applyFont="1" applyFill="1" applyAlignment="1">
      <alignment horizontal="right" vertical="center"/>
    </xf>
    <xf numFmtId="0" fontId="17" fillId="5" borderId="6" xfId="3" applyFont="1" applyFill="1" applyBorder="1" applyAlignment="1">
      <alignment vertical="center"/>
    </xf>
    <xf numFmtId="0" fontId="3" fillId="3" borderId="9" xfId="3" applyBorder="1">
      <alignment vertical="center" wrapText="1"/>
    </xf>
    <xf numFmtId="1" fontId="8" fillId="12" borderId="0" xfId="6" applyNumberFormat="1" applyFont="1" applyFill="1" applyBorder="1" applyAlignment="1" applyProtection="1">
      <alignment horizontal="right" vertical="center"/>
    </xf>
    <xf numFmtId="1" fontId="94" fillId="12" borderId="0" xfId="3" applyNumberFormat="1" applyFont="1" applyFill="1" applyBorder="1" applyAlignment="1">
      <alignment horizontal="right" wrapText="1"/>
    </xf>
    <xf numFmtId="0" fontId="3" fillId="3" borderId="10" xfId="3" applyBorder="1">
      <alignment vertical="center" wrapText="1"/>
    </xf>
    <xf numFmtId="0" fontId="17" fillId="12" borderId="10" xfId="3" applyFont="1" applyFill="1" applyBorder="1" applyAlignment="1">
      <alignment horizontal="right" wrapText="1"/>
    </xf>
    <xf numFmtId="0" fontId="10" fillId="3" borderId="7" xfId="4" applyFont="1" applyBorder="1">
      <alignment horizontal="left" vertical="center"/>
    </xf>
    <xf numFmtId="1" fontId="94" fillId="12" borderId="7" xfId="3" applyNumberFormat="1" applyFont="1" applyFill="1" applyBorder="1" applyAlignment="1">
      <alignment horizontal="right" wrapText="1"/>
    </xf>
    <xf numFmtId="168" fontId="8" fillId="12" borderId="3" xfId="4" applyNumberFormat="1" applyFill="1" applyBorder="1" applyAlignment="1">
      <alignment horizontal="right" vertical="center"/>
    </xf>
    <xf numFmtId="168" fontId="8" fillId="7" borderId="3" xfId="1" applyNumberFormat="1" applyFont="1" applyFill="1" applyBorder="1" applyAlignment="1" applyProtection="1">
      <alignment vertical="center"/>
    </xf>
    <xf numFmtId="168" fontId="8" fillId="7" borderId="0" xfId="1" applyNumberFormat="1" applyFont="1" applyFill="1" applyBorder="1" applyAlignment="1" applyProtection="1">
      <alignment vertical="center"/>
    </xf>
    <xf numFmtId="168" fontId="8" fillId="7" borderId="0" xfId="1" applyNumberFormat="1" applyFont="1" applyFill="1" applyBorder="1" applyAlignment="1" applyProtection="1">
      <alignment horizontal="right" vertical="center"/>
    </xf>
    <xf numFmtId="0" fontId="17" fillId="5" borderId="10" xfId="3" applyFont="1" applyFill="1" applyBorder="1" applyAlignment="1">
      <alignment wrapText="1"/>
    </xf>
    <xf numFmtId="0" fontId="17" fillId="5" borderId="10" xfId="3" applyFont="1" applyFill="1" applyBorder="1" applyAlignment="1">
      <alignment horizontal="right" wrapText="1"/>
    </xf>
    <xf numFmtId="0" fontId="8" fillId="12" borderId="7" xfId="4" applyFill="1" applyBorder="1" applyAlignment="1">
      <alignment horizontal="right" vertical="center"/>
    </xf>
    <xf numFmtId="9" fontId="8" fillId="12" borderId="5" xfId="4" applyNumberFormat="1" applyFill="1" applyBorder="1" applyAlignment="1">
      <alignment horizontal="right" vertical="center"/>
    </xf>
    <xf numFmtId="0" fontId="16" fillId="7" borderId="6" xfId="3" applyFont="1" applyFill="1" applyBorder="1" applyAlignment="1">
      <alignment wrapText="1"/>
    </xf>
    <xf numFmtId="0" fontId="30" fillId="5" borderId="0" xfId="0" applyFont="1" applyFill="1" applyAlignment="1" applyProtection="1">
      <alignment vertical="center"/>
      <protection locked="0"/>
    </xf>
    <xf numFmtId="0" fontId="8" fillId="5" borderId="7" xfId="0" applyFont="1" applyFill="1" applyBorder="1" applyAlignment="1" applyProtection="1">
      <alignment horizontal="left" vertical="center"/>
      <protection locked="0"/>
    </xf>
    <xf numFmtId="0" fontId="16" fillId="5" borderId="6" xfId="0" applyFont="1" applyFill="1" applyBorder="1" applyAlignment="1">
      <alignment vertical="center"/>
    </xf>
    <xf numFmtId="0" fontId="16" fillId="5" borderId="6" xfId="0" applyFont="1" applyFill="1" applyBorder="1" applyAlignment="1">
      <alignment vertical="center" wrapText="1"/>
    </xf>
    <xf numFmtId="0" fontId="31" fillId="5" borderId="0" xfId="0" applyFont="1" applyFill="1" applyAlignment="1">
      <alignment vertical="center"/>
    </xf>
    <xf numFmtId="0" fontId="16" fillId="5" borderId="6" xfId="0" applyFont="1" applyFill="1" applyBorder="1" applyAlignment="1">
      <alignment horizontal="right" vertical="center" wrapText="1"/>
    </xf>
    <xf numFmtId="0" fontId="10" fillId="5" borderId="4" xfId="0" applyFont="1" applyFill="1" applyBorder="1" applyAlignment="1">
      <alignment horizontal="left" vertical="center"/>
    </xf>
    <xf numFmtId="3" fontId="8" fillId="6" borderId="4" xfId="0" applyNumberFormat="1" applyFont="1" applyFill="1" applyBorder="1" applyAlignment="1">
      <alignment horizontal="right" vertical="center"/>
    </xf>
    <xf numFmtId="0" fontId="31" fillId="5" borderId="4" xfId="0" applyFont="1" applyFill="1" applyBorder="1" applyAlignment="1">
      <alignment vertical="center"/>
    </xf>
    <xf numFmtId="3" fontId="8" fillId="6" borderId="7" xfId="0" applyNumberFormat="1" applyFont="1" applyFill="1" applyBorder="1" applyAlignment="1">
      <alignment horizontal="right" vertical="center"/>
    </xf>
    <xf numFmtId="3" fontId="8" fillId="5" borderId="7" xfId="0" applyNumberFormat="1" applyFont="1" applyFill="1" applyBorder="1" applyAlignment="1">
      <alignment horizontal="right" vertical="center"/>
    </xf>
    <xf numFmtId="0" fontId="8" fillId="5" borderId="7" xfId="0" applyFont="1" applyFill="1" applyBorder="1" applyAlignment="1">
      <alignment horizontal="right" vertical="center"/>
    </xf>
    <xf numFmtId="0" fontId="30" fillId="5" borderId="0" xfId="0" applyFont="1" applyFill="1" applyAlignment="1">
      <alignment vertical="center"/>
    </xf>
    <xf numFmtId="164" fontId="31" fillId="5" borderId="0" xfId="0" applyNumberFormat="1" applyFont="1" applyFill="1" applyAlignment="1">
      <alignment horizontal="right" vertical="center"/>
    </xf>
    <xf numFmtId="174" fontId="8" fillId="6" borderId="4" xfId="0" applyNumberFormat="1" applyFont="1" applyFill="1" applyBorder="1" applyAlignment="1">
      <alignment horizontal="right" vertical="center"/>
    </xf>
    <xf numFmtId="169" fontId="8" fillId="5" borderId="4" xfId="0" applyNumberFormat="1" applyFont="1" applyFill="1" applyBorder="1" applyAlignment="1">
      <alignment horizontal="right" vertical="center"/>
    </xf>
    <xf numFmtId="168" fontId="8" fillId="6" borderId="7" xfId="6" applyNumberFormat="1" applyFont="1" applyFill="1" applyBorder="1" applyAlignment="1" applyProtection="1">
      <alignment horizontal="right" vertical="center"/>
    </xf>
    <xf numFmtId="168" fontId="8" fillId="5" borderId="7" xfId="0" applyNumberFormat="1" applyFont="1" applyFill="1" applyBorder="1" applyAlignment="1">
      <alignment horizontal="right" vertical="center"/>
    </xf>
    <xf numFmtId="0" fontId="8" fillId="5" borderId="0" xfId="0" applyFont="1" applyFill="1" applyAlignment="1">
      <alignment horizontal="right" vertical="center" wrapText="1"/>
    </xf>
    <xf numFmtId="0" fontId="39" fillId="5" borderId="0" xfId="0" applyFont="1" applyFill="1"/>
    <xf numFmtId="174" fontId="8" fillId="6" borderId="0" xfId="0" applyNumberFormat="1" applyFont="1" applyFill="1" applyAlignment="1">
      <alignment horizontal="right" vertical="center"/>
    </xf>
    <xf numFmtId="0" fontId="110" fillId="5" borderId="0" xfId="0" applyFont="1" applyFill="1"/>
    <xf numFmtId="0" fontId="111" fillId="5" borderId="0" xfId="0" applyFont="1" applyFill="1" applyAlignment="1">
      <alignment vertical="center"/>
    </xf>
    <xf numFmtId="0" fontId="44" fillId="0" borderId="0" xfId="0" applyFont="1" applyAlignment="1">
      <alignment horizontal="left" vertical="center" wrapText="1"/>
    </xf>
    <xf numFmtId="0" fontId="45" fillId="0" borderId="0" xfId="0" applyFont="1" applyAlignment="1">
      <alignment horizontal="left" vertical="center" wrapText="1"/>
    </xf>
    <xf numFmtId="0" fontId="15" fillId="0" borderId="0" xfId="0" applyFont="1" applyAlignment="1">
      <alignment horizontal="left" vertical="center" wrapText="1"/>
    </xf>
    <xf numFmtId="0" fontId="33" fillId="0" borderId="0" xfId="2" applyFont="1" applyProtection="1">
      <protection locked="0"/>
    </xf>
    <xf numFmtId="0" fontId="17" fillId="5" borderId="6" xfId="0" applyFont="1" applyFill="1" applyBorder="1" applyAlignment="1">
      <alignment horizontal="right" wrapText="1"/>
    </xf>
    <xf numFmtId="0" fontId="17" fillId="7" borderId="0" xfId="0" applyFont="1" applyFill="1" applyAlignment="1">
      <alignment horizontal="right" wrapText="1"/>
    </xf>
    <xf numFmtId="174" fontId="8" fillId="7" borderId="0" xfId="5" applyNumberFormat="1" applyFont="1" applyFill="1" applyBorder="1" applyAlignment="1" applyProtection="1">
      <alignment horizontal="right" vertical="center"/>
    </xf>
    <xf numFmtId="174" fontId="122" fillId="7" borderId="0" xfId="5" applyNumberFormat="1" applyFont="1" applyFill="1" applyBorder="1" applyAlignment="1" applyProtection="1">
      <alignment horizontal="right" vertical="center"/>
    </xf>
    <xf numFmtId="174" fontId="121" fillId="7" borderId="0" xfId="5" applyNumberFormat="1" applyFont="1" applyFill="1" applyBorder="1" applyAlignment="1" applyProtection="1">
      <alignment horizontal="right" vertical="center"/>
    </xf>
    <xf numFmtId="170" fontId="8" fillId="6" borderId="5" xfId="0" applyNumberFormat="1" applyFont="1" applyFill="1" applyBorder="1" applyAlignment="1">
      <alignment horizontal="right" vertical="center"/>
    </xf>
    <xf numFmtId="43" fontId="8" fillId="3" borderId="7" xfId="1" applyFont="1" applyFill="1" applyBorder="1" applyAlignment="1" applyProtection="1">
      <alignment horizontal="right" vertical="center"/>
    </xf>
    <xf numFmtId="0" fontId="107" fillId="5" borderId="0" xfId="0" applyFont="1" applyFill="1" applyAlignment="1">
      <alignment horizontal="left" vertical="center"/>
    </xf>
    <xf numFmtId="0" fontId="16" fillId="0" borderId="2" xfId="0" applyFont="1" applyBorder="1"/>
    <xf numFmtId="0" fontId="16" fillId="3" borderId="2" xfId="0" applyFont="1" applyFill="1" applyBorder="1" applyAlignment="1">
      <alignment wrapText="1"/>
    </xf>
    <xf numFmtId="0" fontId="16" fillId="3" borderId="2" xfId="0" applyFont="1" applyFill="1" applyBorder="1" applyAlignment="1">
      <alignment horizontal="right" wrapText="1"/>
    </xf>
    <xf numFmtId="174" fontId="8" fillId="13" borderId="0" xfId="0" applyNumberFormat="1" applyFont="1" applyFill="1" applyAlignment="1">
      <alignment horizontal="right" vertical="center"/>
    </xf>
    <xf numFmtId="168" fontId="8" fillId="13" borderId="0" xfId="6" applyNumberFormat="1" applyFont="1" applyFill="1" applyBorder="1" applyAlignment="1" applyProtection="1">
      <alignment horizontal="right" vertical="center"/>
    </xf>
    <xf numFmtId="0" fontId="10" fillId="5" borderId="7" xfId="4" applyFont="1" applyFill="1" applyBorder="1">
      <alignment horizontal="left" vertical="center"/>
    </xf>
    <xf numFmtId="0" fontId="10" fillId="3" borderId="5" xfId="0" applyFont="1" applyFill="1" applyBorder="1" applyAlignment="1">
      <alignment horizontal="left" vertical="center"/>
    </xf>
    <xf numFmtId="0" fontId="132" fillId="3" borderId="0" xfId="0" applyFont="1" applyFill="1" applyAlignment="1" applyProtection="1">
      <alignment horizontal="left"/>
      <protection locked="0"/>
    </xf>
    <xf numFmtId="0" fontId="3" fillId="3" borderId="0" xfId="12" applyBorder="1" applyProtection="1">
      <alignment vertical="center" wrapText="1"/>
      <protection locked="0"/>
    </xf>
    <xf numFmtId="0" fontId="133" fillId="3" borderId="3" xfId="0" applyFont="1" applyFill="1" applyBorder="1" applyAlignment="1" applyProtection="1">
      <alignment horizontal="left" wrapText="1"/>
      <protection locked="0"/>
    </xf>
    <xf numFmtId="0" fontId="133" fillId="3" borderId="0" xfId="0" applyFont="1" applyFill="1" applyAlignment="1" applyProtection="1">
      <alignment horizontal="left" wrapText="1"/>
      <protection locked="0"/>
    </xf>
    <xf numFmtId="0" fontId="133" fillId="3" borderId="5" xfId="0" applyFont="1" applyFill="1" applyBorder="1" applyAlignment="1" applyProtection="1">
      <alignment horizontal="left" wrapText="1"/>
      <protection locked="0"/>
    </xf>
    <xf numFmtId="0" fontId="134" fillId="3" borderId="0" xfId="0" applyFont="1" applyFill="1" applyAlignment="1" applyProtection="1">
      <alignment horizontal="left" wrapText="1"/>
      <protection locked="0"/>
    </xf>
    <xf numFmtId="0" fontId="137" fillId="3" borderId="10" xfId="0" applyFont="1" applyFill="1" applyBorder="1" applyAlignment="1" applyProtection="1">
      <alignment horizontal="left" wrapText="1"/>
      <protection locked="0"/>
    </xf>
    <xf numFmtId="0" fontId="137" fillId="3" borderId="0" xfId="0" applyFont="1" applyFill="1" applyAlignment="1" applyProtection="1">
      <alignment horizontal="left" wrapText="1"/>
      <protection locked="0"/>
    </xf>
    <xf numFmtId="0" fontId="137" fillId="3" borderId="7" xfId="0" applyFont="1" applyFill="1" applyBorder="1" applyAlignment="1" applyProtection="1">
      <alignment horizontal="left" wrapText="1"/>
      <protection locked="0"/>
    </xf>
    <xf numFmtId="0" fontId="137" fillId="0" borderId="10" xfId="0" applyFont="1" applyBorder="1" applyAlignment="1" applyProtection="1">
      <alignment horizontal="left" vertical="center" wrapText="1"/>
      <protection locked="0"/>
    </xf>
    <xf numFmtId="0" fontId="137" fillId="0" borderId="0" xfId="0" applyFont="1" applyAlignment="1" applyProtection="1">
      <alignment horizontal="left" vertical="center" wrapText="1"/>
      <protection locked="0"/>
    </xf>
    <xf numFmtId="0" fontId="137" fillId="0" borderId="7" xfId="0" applyFont="1" applyBorder="1" applyAlignment="1" applyProtection="1">
      <alignment horizontal="left" vertical="center" wrapText="1"/>
      <protection locked="0"/>
    </xf>
    <xf numFmtId="0" fontId="135" fillId="0" borderId="0" xfId="0" applyFont="1" applyAlignment="1" applyProtection="1">
      <alignment horizontal="left" vertical="center" wrapText="1"/>
      <protection locked="0"/>
    </xf>
    <xf numFmtId="0" fontId="135" fillId="0" borderId="7" xfId="0" applyFont="1" applyBorder="1" applyAlignment="1" applyProtection="1">
      <alignment horizontal="left" vertical="center" wrapText="1"/>
      <protection locked="0"/>
    </xf>
    <xf numFmtId="0" fontId="135" fillId="0" borderId="10" xfId="0" applyFont="1" applyBorder="1" applyAlignment="1" applyProtection="1">
      <alignment horizontal="left" vertical="center" wrapText="1"/>
      <protection locked="0"/>
    </xf>
    <xf numFmtId="0" fontId="135" fillId="0" borderId="10" xfId="0" applyFont="1" applyBorder="1" applyAlignment="1" applyProtection="1">
      <alignment horizontal="justify" vertical="center" wrapText="1"/>
      <protection locked="0"/>
    </xf>
    <xf numFmtId="0" fontId="135" fillId="0" borderId="7" xfId="0" applyFont="1" applyBorder="1" applyAlignment="1" applyProtection="1">
      <alignment horizontal="justify" vertical="center" wrapText="1"/>
      <protection locked="0"/>
    </xf>
    <xf numFmtId="0" fontId="136" fillId="0" borderId="0" xfId="0" applyFont="1" applyAlignment="1" applyProtection="1">
      <alignment horizontal="left" vertical="center"/>
      <protection locked="0"/>
    </xf>
    <xf numFmtId="0" fontId="8" fillId="3" borderId="0" xfId="0" applyFont="1" applyFill="1" applyAlignment="1" applyProtection="1">
      <alignment horizontal="left"/>
      <protection locked="0"/>
    </xf>
    <xf numFmtId="0" fontId="8" fillId="3" borderId="0" xfId="0" applyFont="1" applyFill="1" applyAlignment="1" applyProtection="1">
      <alignment horizontal="right" vertical="center"/>
      <protection locked="0"/>
    </xf>
    <xf numFmtId="0" fontId="50" fillId="3" borderId="0" xfId="0" applyFont="1" applyFill="1" applyAlignment="1" applyProtection="1">
      <alignment horizontal="right" wrapText="1"/>
      <protection locked="0"/>
    </xf>
    <xf numFmtId="0" fontId="50" fillId="3" borderId="0" xfId="0" applyFont="1" applyFill="1" applyAlignment="1" applyProtection="1">
      <alignment horizontal="left" wrapText="1"/>
      <protection locked="0"/>
    </xf>
    <xf numFmtId="0" fontId="52" fillId="3" borderId="0" xfId="0" applyFont="1" applyFill="1" applyAlignment="1" applyProtection="1">
      <alignment horizontal="right" wrapText="1"/>
      <protection locked="0"/>
    </xf>
    <xf numFmtId="0" fontId="52" fillId="3" borderId="0" xfId="0" applyFont="1" applyFill="1" applyAlignment="1" applyProtection="1">
      <alignment wrapText="1"/>
      <protection locked="0"/>
    </xf>
    <xf numFmtId="0" fontId="115" fillId="0" borderId="0" xfId="11" applyFont="1" applyProtection="1">
      <protection locked="0"/>
    </xf>
    <xf numFmtId="0" fontId="52" fillId="3" borderId="0" xfId="0" applyFont="1" applyFill="1" applyProtection="1">
      <protection locked="0"/>
    </xf>
    <xf numFmtId="0" fontId="8" fillId="0" borderId="0" xfId="0" applyFont="1" applyAlignment="1" applyProtection="1">
      <alignment horizontal="right" vertical="center"/>
      <protection locked="0"/>
    </xf>
    <xf numFmtId="0" fontId="107" fillId="3" borderId="0" xfId="0" applyFont="1" applyFill="1" applyAlignment="1" applyProtection="1">
      <alignment horizontal="right" vertical="center"/>
      <protection locked="0"/>
    </xf>
    <xf numFmtId="0" fontId="110" fillId="0" borderId="0" xfId="0" applyFont="1"/>
    <xf numFmtId="0" fontId="8" fillId="3" borderId="0" xfId="0" applyFont="1" applyFill="1" applyAlignment="1">
      <alignment horizontal="left"/>
    </xf>
    <xf numFmtId="0" fontId="50" fillId="0" borderId="0" xfId="0" applyFont="1" applyAlignment="1">
      <alignment horizontal="right" wrapText="1"/>
    </xf>
    <xf numFmtId="0" fontId="50" fillId="0" borderId="0" xfId="0" applyFont="1" applyAlignment="1">
      <alignment horizontal="left" wrapText="1"/>
    </xf>
    <xf numFmtId="0" fontId="8" fillId="3" borderId="5" xfId="0" applyFont="1" applyFill="1" applyBorder="1" applyAlignment="1">
      <alignment horizontal="left" vertical="center"/>
    </xf>
    <xf numFmtId="10" fontId="36" fillId="3" borderId="0" xfId="6" applyNumberFormat="1" applyFont="1" applyFill="1" applyBorder="1" applyAlignment="1" applyProtection="1">
      <alignment horizontal="right" vertical="center"/>
    </xf>
    <xf numFmtId="0" fontId="50" fillId="3" borderId="0" xfId="0" applyFont="1" applyFill="1" applyAlignment="1">
      <alignment horizontal="right" wrapText="1"/>
    </xf>
    <xf numFmtId="0" fontId="50" fillId="3" borderId="0" xfId="0" applyFont="1" applyFill="1" applyAlignment="1">
      <alignment horizontal="left" wrapText="1"/>
    </xf>
    <xf numFmtId="2" fontId="8" fillId="2" borderId="4" xfId="4" applyNumberFormat="1" applyFill="1" applyBorder="1" applyAlignment="1">
      <alignment horizontal="right" vertical="center"/>
    </xf>
    <xf numFmtId="0" fontId="52" fillId="3" borderId="0" xfId="0" applyFont="1" applyFill="1" applyAlignment="1">
      <alignment horizontal="left" wrapText="1"/>
    </xf>
    <xf numFmtId="0" fontId="52" fillId="13" borderId="25" xfId="0" applyFont="1" applyFill="1" applyBorder="1" applyAlignment="1">
      <alignment horizontal="left" wrapText="1"/>
    </xf>
    <xf numFmtId="0" fontId="52" fillId="13" borderId="25" xfId="0" applyFont="1" applyFill="1" applyBorder="1" applyAlignment="1">
      <alignment horizontal="right"/>
    </xf>
    <xf numFmtId="0" fontId="52" fillId="13" borderId="25" xfId="0" applyFont="1" applyFill="1" applyBorder="1" applyAlignment="1">
      <alignment horizontal="right" wrapText="1"/>
    </xf>
    <xf numFmtId="0" fontId="8" fillId="3" borderId="0" xfId="0" applyFont="1" applyFill="1" applyAlignment="1">
      <alignment horizontal="left" vertical="center" indent="1"/>
    </xf>
    <xf numFmtId="0" fontId="8" fillId="13" borderId="0" xfId="0" applyFont="1" applyFill="1" applyAlignment="1">
      <alignment horizontal="right" vertical="center"/>
    </xf>
    <xf numFmtId="0" fontId="52" fillId="13" borderId="0" xfId="0" applyFont="1" applyFill="1" applyAlignment="1">
      <alignment horizontal="left" wrapText="1"/>
    </xf>
    <xf numFmtId="0" fontId="52" fillId="13" borderId="0" xfId="0" applyFont="1" applyFill="1" applyAlignment="1">
      <alignment horizontal="right"/>
    </xf>
    <xf numFmtId="0" fontId="52" fillId="13" borderId="0" xfId="0" applyFont="1" applyFill="1" applyAlignment="1">
      <alignment horizontal="right" wrapText="1"/>
    </xf>
    <xf numFmtId="0" fontId="8" fillId="3" borderId="5" xfId="0" applyFont="1" applyFill="1" applyBorder="1" applyAlignment="1">
      <alignment horizontal="left" vertical="center" indent="1"/>
    </xf>
    <xf numFmtId="0" fontId="17" fillId="3" borderId="0" xfId="0" applyFont="1" applyFill="1" applyAlignment="1" applyProtection="1">
      <alignment horizontal="right" wrapText="1"/>
      <protection locked="0"/>
    </xf>
    <xf numFmtId="0" fontId="8" fillId="3" borderId="0" xfId="4" applyBorder="1" applyAlignment="1" applyProtection="1">
      <alignment horizontal="left" vertical="center" indent="1"/>
      <protection locked="0"/>
    </xf>
    <xf numFmtId="0" fontId="36" fillId="3" borderId="0" xfId="0" applyFont="1" applyFill="1" applyAlignment="1" applyProtection="1">
      <alignment horizontal="right" vertical="center"/>
      <protection locked="0"/>
    </xf>
    <xf numFmtId="0" fontId="8" fillId="3" borderId="0" xfId="0" applyFont="1" applyFill="1" applyAlignment="1" applyProtection="1">
      <alignment vertical="center"/>
      <protection locked="0"/>
    </xf>
    <xf numFmtId="0" fontId="17" fillId="3" borderId="0" xfId="0" applyFont="1" applyFill="1" applyAlignment="1" applyProtection="1">
      <alignment horizontal="left" wrapText="1"/>
      <protection locked="0"/>
    </xf>
    <xf numFmtId="0" fontId="10" fillId="3" borderId="0" xfId="0" applyFont="1" applyFill="1" applyAlignment="1" applyProtection="1">
      <alignment vertical="center"/>
      <protection locked="0"/>
    </xf>
    <xf numFmtId="0" fontId="36" fillId="3" borderId="0" xfId="0" applyFont="1" applyFill="1" applyAlignment="1" applyProtection="1">
      <alignment vertical="center"/>
      <protection locked="0"/>
    </xf>
    <xf numFmtId="0" fontId="8" fillId="13" borderId="9" xfId="4" applyFill="1" applyBorder="1" applyAlignment="1">
      <alignment horizontal="right" vertical="center"/>
    </xf>
    <xf numFmtId="0" fontId="8" fillId="3" borderId="9" xfId="0" applyFont="1" applyFill="1" applyBorder="1" applyAlignment="1">
      <alignment horizontal="right" vertical="center"/>
    </xf>
    <xf numFmtId="0" fontId="8" fillId="13" borderId="5" xfId="4" applyFill="1" applyBorder="1" applyAlignment="1">
      <alignment horizontal="right" vertical="center"/>
    </xf>
    <xf numFmtId="0" fontId="8" fillId="3" borderId="5" xfId="0" applyFont="1" applyFill="1" applyBorder="1" applyAlignment="1">
      <alignment horizontal="right" vertical="center"/>
    </xf>
    <xf numFmtId="0" fontId="55" fillId="0" borderId="0" xfId="0" applyFont="1"/>
    <xf numFmtId="0" fontId="8" fillId="3" borderId="4" xfId="0" applyFont="1" applyFill="1" applyBorder="1" applyAlignment="1">
      <alignment horizontal="left" vertical="center"/>
    </xf>
    <xf numFmtId="0" fontId="0" fillId="0" borderId="0" xfId="0" applyAlignment="1">
      <alignment horizontal="left" wrapText="1"/>
    </xf>
    <xf numFmtId="0" fontId="17" fillId="3" borderId="2" xfId="3" applyFont="1" applyAlignment="1"/>
    <xf numFmtId="0" fontId="17" fillId="3" borderId="2" xfId="3" applyFont="1" applyAlignment="1">
      <alignment horizontal="right" wrapText="1"/>
    </xf>
    <xf numFmtId="9" fontId="8" fillId="13" borderId="5" xfId="6" applyFont="1" applyFill="1" applyBorder="1" applyAlignment="1" applyProtection="1">
      <alignment horizontal="right" vertical="center"/>
    </xf>
    <xf numFmtId="0" fontId="104" fillId="0" borderId="0" xfId="0" applyFont="1" applyAlignment="1">
      <alignment vertical="center"/>
    </xf>
    <xf numFmtId="0" fontId="110" fillId="0" borderId="0" xfId="0" applyFont="1" applyAlignment="1">
      <alignment horizontal="left" wrapText="1"/>
    </xf>
    <xf numFmtId="0" fontId="8" fillId="3" borderId="9" xfId="4" applyBorder="1" applyAlignment="1">
      <alignment horizontal="left" vertical="center" wrapText="1"/>
    </xf>
    <xf numFmtId="9" fontId="8" fillId="13" borderId="9" xfId="6" applyFont="1" applyFill="1" applyBorder="1" applyAlignment="1" applyProtection="1">
      <alignment horizontal="right" vertical="center"/>
    </xf>
    <xf numFmtId="9" fontId="8" fillId="3" borderId="9" xfId="6" applyFont="1" applyFill="1" applyBorder="1" applyAlignment="1" applyProtection="1">
      <alignment horizontal="right" vertical="center"/>
    </xf>
    <xf numFmtId="0" fontId="8" fillId="3" borderId="8" xfId="4" applyBorder="1" applyAlignment="1">
      <alignment horizontal="left" vertical="center" wrapText="1"/>
    </xf>
    <xf numFmtId="9" fontId="8" fillId="3" borderId="8" xfId="6" applyFont="1" applyFill="1" applyBorder="1" applyAlignment="1" applyProtection="1">
      <alignment horizontal="right" vertical="center"/>
    </xf>
    <xf numFmtId="0" fontId="8" fillId="13" borderId="0" xfId="1" applyNumberFormat="1" applyFont="1" applyFill="1" applyBorder="1" applyAlignment="1" applyProtection="1">
      <alignment horizontal="right" vertical="center"/>
      <protection locked="0"/>
    </xf>
    <xf numFmtId="0" fontId="8" fillId="5" borderId="0" xfId="0" applyFont="1" applyFill="1" applyAlignment="1" applyProtection="1">
      <alignment horizontal="left" vertical="center" indent="1"/>
      <protection locked="0"/>
    </xf>
    <xf numFmtId="167" fontId="8" fillId="3" borderId="5" xfId="1" applyNumberFormat="1" applyFont="1" applyFill="1" applyBorder="1" applyAlignment="1" applyProtection="1">
      <alignment horizontal="right" vertical="center"/>
      <protection locked="0"/>
    </xf>
    <xf numFmtId="0" fontId="8" fillId="5" borderId="10" xfId="0" applyFont="1" applyFill="1" applyBorder="1" applyAlignment="1" applyProtection="1">
      <alignment horizontal="left" vertical="center"/>
      <protection locked="0"/>
    </xf>
    <xf numFmtId="0" fontId="8" fillId="3" borderId="3" xfId="4" applyBorder="1" applyProtection="1">
      <alignment horizontal="left" vertical="center"/>
      <protection locked="0"/>
    </xf>
    <xf numFmtId="0" fontId="8" fillId="13" borderId="3" xfId="1" applyNumberFormat="1" applyFont="1" applyFill="1" applyBorder="1" applyAlignment="1" applyProtection="1">
      <alignment horizontal="right" vertical="center"/>
      <protection locked="0"/>
    </xf>
    <xf numFmtId="167" fontId="8" fillId="3" borderId="3" xfId="1" applyNumberFormat="1" applyFont="1" applyFill="1" applyBorder="1" applyAlignment="1" applyProtection="1">
      <alignment horizontal="right" vertical="center"/>
      <protection locked="0"/>
    </xf>
    <xf numFmtId="0" fontId="8" fillId="5" borderId="7" xfId="0" applyFont="1" applyFill="1" applyBorder="1" applyAlignment="1" applyProtection="1">
      <alignment horizontal="left" vertical="center" indent="1"/>
      <protection locked="0"/>
    </xf>
    <xf numFmtId="167" fontId="8" fillId="13" borderId="5" xfId="1" applyNumberFormat="1" applyFont="1" applyFill="1" applyBorder="1" applyAlignment="1" applyProtection="1">
      <alignment horizontal="right" vertical="center"/>
      <protection locked="0"/>
    </xf>
    <xf numFmtId="0" fontId="10" fillId="5" borderId="0" xfId="0" applyFont="1" applyFill="1" applyAlignment="1" applyProtection="1">
      <alignment horizontal="left" vertical="center"/>
      <protection locked="0"/>
    </xf>
    <xf numFmtId="167" fontId="10" fillId="3" borderId="0" xfId="1" applyNumberFormat="1" applyFont="1" applyFill="1" applyBorder="1" applyAlignment="1" applyProtection="1">
      <alignment horizontal="right" vertical="center"/>
      <protection locked="0"/>
    </xf>
    <xf numFmtId="10" fontId="8" fillId="13" borderId="0" xfId="6" applyNumberFormat="1" applyFont="1" applyFill="1" applyBorder="1" applyAlignment="1" applyProtection="1">
      <alignment horizontal="right" vertical="center"/>
      <protection locked="0"/>
    </xf>
    <xf numFmtId="10" fontId="8" fillId="3" borderId="0" xfId="6" applyNumberFormat="1" applyFont="1" applyFill="1" applyBorder="1" applyAlignment="1" applyProtection="1">
      <alignment horizontal="right" vertical="center"/>
      <protection locked="0"/>
    </xf>
    <xf numFmtId="10" fontId="8" fillId="13" borderId="7" xfId="1" applyNumberFormat="1" applyFont="1" applyFill="1" applyBorder="1" applyAlignment="1" applyProtection="1">
      <alignment horizontal="right" vertical="center"/>
      <protection locked="0"/>
    </xf>
    <xf numFmtId="10" fontId="8" fillId="3" borderId="7" xfId="6" applyNumberFormat="1" applyFont="1" applyFill="1" applyBorder="1" applyAlignment="1" applyProtection="1">
      <alignment horizontal="right" vertical="center"/>
      <protection locked="0"/>
    </xf>
    <xf numFmtId="167" fontId="8" fillId="3" borderId="7" xfId="1" applyNumberFormat="1" applyFont="1" applyFill="1" applyBorder="1" applyAlignment="1" applyProtection="1">
      <alignment horizontal="right" vertical="center"/>
      <protection locked="0"/>
    </xf>
    <xf numFmtId="0" fontId="17" fillId="0" borderId="2" xfId="0" applyFont="1" applyBorder="1" applyAlignment="1" applyProtection="1">
      <alignment horizontal="right" wrapText="1"/>
      <protection locked="0"/>
    </xf>
    <xf numFmtId="3" fontId="46" fillId="2" borderId="4" xfId="1" applyNumberFormat="1" applyFont="1" applyFill="1" applyBorder="1" applyAlignment="1" applyProtection="1">
      <alignment horizontal="right" vertical="center"/>
      <protection locked="0"/>
    </xf>
    <xf numFmtId="0" fontId="10" fillId="5" borderId="7" xfId="0" applyFont="1" applyFill="1" applyBorder="1" applyAlignment="1" applyProtection="1">
      <alignment horizontal="left" vertical="center"/>
      <protection locked="0"/>
    </xf>
    <xf numFmtId="3" fontId="105" fillId="2" borderId="7" xfId="1" applyNumberFormat="1" applyFont="1" applyFill="1" applyBorder="1" applyAlignment="1" applyProtection="1">
      <alignment horizontal="right" vertical="center"/>
      <protection locked="0"/>
    </xf>
    <xf numFmtId="167" fontId="10" fillId="3" borderId="5" xfId="1" applyNumberFormat="1" applyFont="1" applyFill="1" applyBorder="1" applyAlignment="1" applyProtection="1">
      <alignment vertical="center"/>
      <protection locked="0"/>
    </xf>
    <xf numFmtId="0" fontId="8" fillId="3" borderId="0" xfId="4" applyBorder="1" applyAlignment="1" applyProtection="1">
      <alignment horizontal="left" vertical="center" wrapText="1"/>
      <protection locked="0"/>
    </xf>
    <xf numFmtId="0" fontId="100" fillId="3" borderId="23" xfId="0" applyFont="1" applyFill="1" applyBorder="1" applyAlignment="1" applyProtection="1">
      <alignment horizontal="left" vertical="center" wrapText="1" indent="1"/>
      <protection locked="0"/>
    </xf>
    <xf numFmtId="0" fontId="101" fillId="3" borderId="24" xfId="0" applyFont="1" applyFill="1" applyBorder="1" applyAlignment="1" applyProtection="1">
      <alignment vertical="center" wrapText="1"/>
      <protection locked="0"/>
    </xf>
    <xf numFmtId="3" fontId="0" fillId="0" borderId="0" xfId="0" applyNumberFormat="1" applyProtection="1">
      <protection locked="0"/>
    </xf>
    <xf numFmtId="3" fontId="30" fillId="0" borderId="0" xfId="0" applyNumberFormat="1" applyFont="1" applyProtection="1">
      <protection locked="0"/>
    </xf>
    <xf numFmtId="3" fontId="8" fillId="3" borderId="0" xfId="4" applyNumberFormat="1" applyBorder="1" applyAlignment="1" applyProtection="1">
      <alignment horizontal="right" vertical="center"/>
      <protection locked="0"/>
    </xf>
    <xf numFmtId="3" fontId="17" fillId="3" borderId="0" xfId="0" applyNumberFormat="1" applyFont="1" applyFill="1" applyAlignment="1" applyProtection="1">
      <alignment horizontal="right" wrapText="1"/>
      <protection locked="0"/>
    </xf>
    <xf numFmtId="3" fontId="36" fillId="3" borderId="0" xfId="0" applyNumberFormat="1" applyFont="1" applyFill="1" applyAlignment="1" applyProtection="1">
      <alignment horizontal="right" vertical="center"/>
      <protection locked="0"/>
    </xf>
    <xf numFmtId="3" fontId="36" fillId="3" borderId="0" xfId="0" applyNumberFormat="1" applyFont="1" applyFill="1" applyAlignment="1" applyProtection="1">
      <alignment vertical="center"/>
      <protection locked="0"/>
    </xf>
    <xf numFmtId="3" fontId="17" fillId="3" borderId="0" xfId="0" applyNumberFormat="1" applyFont="1" applyFill="1" applyAlignment="1" applyProtection="1">
      <alignment wrapText="1"/>
      <protection locked="0"/>
    </xf>
    <xf numFmtId="3" fontId="0" fillId="3" borderId="0" xfId="0" applyNumberFormat="1" applyFill="1" applyProtection="1">
      <protection locked="0"/>
    </xf>
    <xf numFmtId="3" fontId="17" fillId="3" borderId="2" xfId="0" applyNumberFormat="1" applyFont="1" applyFill="1" applyBorder="1" applyAlignment="1">
      <alignment horizontal="right" wrapText="1"/>
    </xf>
    <xf numFmtId="0" fontId="17" fillId="3" borderId="9" xfId="0" applyFont="1" applyFill="1" applyBorder="1" applyAlignment="1">
      <alignment wrapText="1"/>
    </xf>
    <xf numFmtId="3" fontId="17" fillId="13" borderId="9" xfId="0" applyNumberFormat="1" applyFont="1" applyFill="1" applyBorder="1" applyAlignment="1">
      <alignment horizontal="right" wrapText="1"/>
    </xf>
    <xf numFmtId="0" fontId="17" fillId="3" borderId="9" xfId="0" applyFont="1" applyFill="1" applyBorder="1" applyAlignment="1">
      <alignment horizontal="right" wrapText="1"/>
    </xf>
    <xf numFmtId="0" fontId="8" fillId="5" borderId="0" xfId="0" applyFont="1" applyFill="1" applyAlignment="1">
      <alignment horizontal="left" vertical="center" indent="1"/>
    </xf>
    <xf numFmtId="0" fontId="5" fillId="3" borderId="0" xfId="0" applyFont="1" applyFill="1" applyAlignment="1">
      <alignment horizontal="lef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center" vertical="center" wrapText="1"/>
    </xf>
    <xf numFmtId="3" fontId="5" fillId="3" borderId="0" xfId="0" applyNumberFormat="1" applyFont="1" applyFill="1" applyAlignment="1">
      <alignment horizontal="center" vertical="center"/>
    </xf>
    <xf numFmtId="3" fontId="8" fillId="13" borderId="0" xfId="0" applyNumberFormat="1" applyFont="1" applyFill="1" applyAlignment="1">
      <alignment horizontal="left" vertical="center"/>
    </xf>
    <xf numFmtId="0" fontId="8" fillId="3" borderId="0" xfId="0" applyFont="1" applyFill="1" applyAlignment="1">
      <alignment vertical="center" wrapText="1"/>
    </xf>
    <xf numFmtId="167" fontId="8" fillId="12" borderId="0" xfId="1" applyNumberFormat="1" applyFont="1" applyFill="1" applyAlignment="1" applyProtection="1">
      <alignment horizontal="right" vertical="center" wrapText="1"/>
    </xf>
    <xf numFmtId="167" fontId="8" fillId="13" borderId="5" xfId="1" applyNumberFormat="1" applyFont="1" applyFill="1" applyBorder="1" applyAlignment="1" applyProtection="1">
      <alignment horizontal="right" vertical="center" wrapText="1"/>
    </xf>
    <xf numFmtId="167" fontId="8" fillId="3" borderId="5" xfId="1" applyNumberFormat="1" applyFont="1" applyFill="1" applyBorder="1" applyAlignment="1" applyProtection="1">
      <alignment horizontal="right" vertical="center" wrapText="1"/>
    </xf>
    <xf numFmtId="167" fontId="8" fillId="3" borderId="5" xfId="1" applyNumberFormat="1" applyFont="1" applyFill="1" applyBorder="1" applyAlignment="1" applyProtection="1">
      <alignment horizontal="right" vertical="center"/>
    </xf>
    <xf numFmtId="0" fontId="8" fillId="3" borderId="3" xfId="0" applyFont="1" applyFill="1" applyBorder="1" applyAlignment="1">
      <alignment horizontal="left" vertical="center"/>
    </xf>
    <xf numFmtId="3" fontId="8" fillId="13" borderId="3" xfId="0" applyNumberFormat="1" applyFont="1" applyFill="1" applyBorder="1" applyAlignment="1">
      <alignment horizontal="left" vertical="center"/>
    </xf>
    <xf numFmtId="167" fontId="8" fillId="3" borderId="3" xfId="1" applyNumberFormat="1" applyFont="1" applyFill="1" applyBorder="1" applyAlignment="1" applyProtection="1">
      <alignment vertical="center" wrapText="1"/>
    </xf>
    <xf numFmtId="167" fontId="8" fillId="3" borderId="3" xfId="1" applyNumberFormat="1" applyFont="1" applyFill="1" applyBorder="1" applyAlignment="1" applyProtection="1">
      <alignment horizontal="right" vertical="center"/>
    </xf>
    <xf numFmtId="167" fontId="8" fillId="3" borderId="5" xfId="1" applyNumberFormat="1" applyFont="1" applyFill="1" applyBorder="1" applyAlignment="1" applyProtection="1">
      <alignment vertical="center" wrapText="1"/>
    </xf>
    <xf numFmtId="0" fontId="117" fillId="0" borderId="3" xfId="0" applyFont="1" applyBorder="1" applyAlignment="1">
      <alignment horizontal="left" vertical="center" wrapText="1"/>
    </xf>
    <xf numFmtId="0" fontId="54" fillId="3" borderId="0" xfId="0" applyFont="1" applyFill="1" applyAlignment="1">
      <alignment vertical="center"/>
    </xf>
    <xf numFmtId="0" fontId="36" fillId="3" borderId="0" xfId="0" applyFont="1" applyFill="1" applyAlignment="1">
      <alignment horizontal="left" vertical="center"/>
    </xf>
    <xf numFmtId="4" fontId="5" fillId="0" borderId="0" xfId="0" applyNumberFormat="1" applyFont="1" applyAlignment="1">
      <alignment horizontal="center" vertical="center"/>
    </xf>
    <xf numFmtId="0" fontId="36" fillId="3" borderId="0" xfId="0" applyFont="1" applyFill="1" applyAlignment="1">
      <alignment horizontal="left" vertical="center" indent="1"/>
    </xf>
    <xf numFmtId="4" fontId="0" fillId="0" borderId="0" xfId="0" applyNumberFormat="1"/>
    <xf numFmtId="0" fontId="36" fillId="3" borderId="5" xfId="0" applyFont="1" applyFill="1" applyBorder="1" applyAlignment="1">
      <alignment horizontal="left" vertical="center" indent="1"/>
    </xf>
    <xf numFmtId="0" fontId="8" fillId="3" borderId="5" xfId="0" applyFont="1" applyFill="1" applyBorder="1" applyAlignment="1">
      <alignment horizontal="right" vertical="center" wrapText="1"/>
    </xf>
    <xf numFmtId="0" fontId="36" fillId="3" borderId="3" xfId="0" applyFont="1" applyFill="1" applyBorder="1" applyAlignment="1">
      <alignment horizontal="left" vertical="center"/>
    </xf>
    <xf numFmtId="0" fontId="8" fillId="3" borderId="3" xfId="0" applyFont="1" applyFill="1" applyBorder="1" applyAlignment="1">
      <alignment vertical="center" wrapText="1"/>
    </xf>
    <xf numFmtId="0" fontId="8" fillId="3" borderId="5" xfId="0" applyFont="1" applyFill="1" applyBorder="1" applyAlignment="1">
      <alignment vertical="center" wrapText="1"/>
    </xf>
    <xf numFmtId="3" fontId="8" fillId="13" borderId="5" xfId="0" applyNumberFormat="1" applyFont="1" applyFill="1" applyBorder="1" applyAlignment="1">
      <alignment vertical="center" wrapText="1"/>
    </xf>
    <xf numFmtId="0" fontId="56" fillId="3" borderId="0" xfId="0" applyFont="1" applyFill="1" applyAlignment="1">
      <alignment vertical="center"/>
    </xf>
    <xf numFmtId="164" fontId="104" fillId="0" borderId="0" xfId="0" applyNumberFormat="1" applyFont="1" applyAlignment="1">
      <alignment horizontal="center" vertical="center"/>
    </xf>
    <xf numFmtId="0" fontId="17" fillId="3" borderId="0" xfId="0" applyFont="1" applyFill="1" applyAlignment="1" applyProtection="1">
      <alignment vertical="center" wrapText="1"/>
      <protection locked="0"/>
    </xf>
    <xf numFmtId="0" fontId="17" fillId="3" borderId="2" xfId="0" applyFont="1" applyFill="1" applyBorder="1" applyAlignment="1">
      <alignment vertical="center" wrapText="1"/>
    </xf>
    <xf numFmtId="0" fontId="7" fillId="0" borderId="0" xfId="0" applyFont="1" applyAlignment="1">
      <alignment horizontal="left" vertical="center" wrapText="1"/>
    </xf>
    <xf numFmtId="0" fontId="8" fillId="10" borderId="0" xfId="0" applyFont="1" applyFill="1" applyAlignment="1" applyProtection="1">
      <alignment horizontal="right" vertical="center"/>
      <protection locked="0"/>
    </xf>
    <xf numFmtId="0" fontId="61" fillId="0" borderId="0" xfId="0" applyFont="1" applyAlignment="1" applyProtection="1">
      <alignment horizontal="left" vertical="center"/>
      <protection locked="0"/>
    </xf>
    <xf numFmtId="169" fontId="48" fillId="3" borderId="0" xfId="0" applyNumberFormat="1" applyFont="1" applyFill="1" applyAlignment="1" applyProtection="1">
      <alignment vertical="center"/>
      <protection locked="0"/>
    </xf>
    <xf numFmtId="3" fontId="48" fillId="3" borderId="0" xfId="0" applyNumberFormat="1" applyFont="1" applyFill="1" applyAlignment="1" applyProtection="1">
      <alignment vertical="center"/>
      <protection locked="0"/>
    </xf>
    <xf numFmtId="0" fontId="49" fillId="0" borderId="0" xfId="0" applyFont="1" applyAlignment="1" applyProtection="1">
      <alignment horizontal="left" vertical="center"/>
      <protection locked="0"/>
    </xf>
    <xf numFmtId="0" fontId="57" fillId="3" borderId="2" xfId="0" applyFont="1" applyFill="1" applyBorder="1"/>
    <xf numFmtId="0" fontId="57" fillId="3" borderId="2" xfId="0" applyFont="1" applyFill="1" applyBorder="1" applyAlignment="1">
      <alignment wrapText="1"/>
    </xf>
    <xf numFmtId="0" fontId="8" fillId="14" borderId="9" xfId="0" applyFont="1" applyFill="1" applyBorder="1" applyAlignment="1">
      <alignment horizontal="right" vertical="center"/>
    </xf>
    <xf numFmtId="0" fontId="8" fillId="5" borderId="8" xfId="0" applyFont="1" applyFill="1" applyBorder="1" applyAlignment="1">
      <alignment horizontal="left" vertical="center"/>
    </xf>
    <xf numFmtId="0" fontId="48" fillId="3" borderId="8" xfId="0" applyFont="1" applyFill="1" applyBorder="1" applyAlignment="1">
      <alignment horizontal="left" vertical="center"/>
    </xf>
    <xf numFmtId="174" fontId="48" fillId="13" borderId="7" xfId="0" applyNumberFormat="1" applyFont="1" applyFill="1" applyBorder="1" applyAlignment="1">
      <alignment vertical="center"/>
    </xf>
    <xf numFmtId="174" fontId="48" fillId="3" borderId="8" xfId="0" applyNumberFormat="1" applyFont="1" applyFill="1" applyBorder="1" applyAlignment="1">
      <alignment horizontal="right" vertical="center"/>
    </xf>
    <xf numFmtId="0" fontId="10" fillId="3" borderId="0" xfId="0" applyFont="1" applyFill="1" applyAlignment="1">
      <alignment horizontal="left" vertical="center"/>
    </xf>
    <xf numFmtId="0" fontId="8" fillId="14" borderId="0" xfId="0" applyFont="1" applyFill="1" applyAlignment="1">
      <alignment horizontal="right" vertical="center"/>
    </xf>
    <xf numFmtId="174" fontId="48" fillId="13" borderId="0" xfId="0" applyNumberFormat="1" applyFont="1" applyFill="1" applyAlignment="1">
      <alignment vertical="center"/>
    </xf>
    <xf numFmtId="174" fontId="48" fillId="3" borderId="0" xfId="0" applyNumberFormat="1" applyFont="1" applyFill="1" applyAlignment="1">
      <alignment horizontal="right" vertical="center"/>
    </xf>
    <xf numFmtId="0" fontId="10" fillId="5" borderId="0" xfId="0" applyFont="1" applyFill="1" applyAlignment="1">
      <alignment horizontal="left" vertical="center"/>
    </xf>
    <xf numFmtId="0" fontId="48" fillId="3" borderId="0" xfId="0" applyFont="1" applyFill="1" applyAlignment="1">
      <alignment horizontal="left" vertical="center"/>
    </xf>
    <xf numFmtId="43" fontId="48" fillId="3" borderId="0" xfId="1" applyFont="1" applyFill="1" applyBorder="1" applyAlignment="1" applyProtection="1">
      <alignment vertical="center"/>
    </xf>
    <xf numFmtId="170" fontId="48" fillId="13" borderId="0" xfId="0" applyNumberFormat="1" applyFont="1" applyFill="1" applyAlignment="1">
      <alignment vertical="center"/>
    </xf>
    <xf numFmtId="0" fontId="10" fillId="5" borderId="7" xfId="0" applyFont="1" applyFill="1" applyBorder="1" applyAlignment="1">
      <alignment horizontal="left" vertical="center"/>
    </xf>
    <xf numFmtId="0" fontId="36" fillId="3" borderId="7" xfId="0" applyFont="1" applyFill="1" applyBorder="1" applyAlignment="1">
      <alignment horizontal="left" vertical="center"/>
    </xf>
    <xf numFmtId="43" fontId="48" fillId="3" borderId="7" xfId="1" applyFont="1" applyFill="1" applyBorder="1" applyAlignment="1" applyProtection="1">
      <alignment vertical="center"/>
    </xf>
    <xf numFmtId="0" fontId="48" fillId="3" borderId="3" xfId="0" applyFont="1" applyFill="1" applyBorder="1" applyAlignment="1">
      <alignment horizontal="left" vertical="center"/>
    </xf>
    <xf numFmtId="3" fontId="48" fillId="13" borderId="3" xfId="0" applyNumberFormat="1" applyFont="1" applyFill="1" applyBorder="1" applyAlignment="1">
      <alignment vertical="center"/>
    </xf>
    <xf numFmtId="169" fontId="48" fillId="3" borderId="0" xfId="0" applyNumberFormat="1" applyFont="1" applyFill="1" applyAlignment="1">
      <alignment vertical="center"/>
    </xf>
    <xf numFmtId="174" fontId="48" fillId="13" borderId="0" xfId="0" applyNumberFormat="1" applyFont="1" applyFill="1" applyAlignment="1">
      <alignment horizontal="right" vertical="center"/>
    </xf>
    <xf numFmtId="0" fontId="60" fillId="3" borderId="0" xfId="0" applyFont="1" applyFill="1" applyAlignment="1">
      <alignment horizontal="left" vertical="center"/>
    </xf>
    <xf numFmtId="0" fontId="60" fillId="3" borderId="5" xfId="0" applyFont="1" applyFill="1" applyBorder="1" applyAlignment="1">
      <alignment horizontal="left" vertical="center"/>
    </xf>
    <xf numFmtId="174" fontId="60" fillId="13" borderId="0" xfId="0" applyNumberFormat="1" applyFont="1" applyFill="1" applyAlignment="1">
      <alignment horizontal="right" vertical="center"/>
    </xf>
    <xf numFmtId="0" fontId="10" fillId="0" borderId="3" xfId="4" applyFont="1" applyFill="1" applyBorder="1">
      <alignment horizontal="left" vertical="center"/>
    </xf>
    <xf numFmtId="3" fontId="48" fillId="13" borderId="0" xfId="0" applyNumberFormat="1" applyFont="1" applyFill="1" applyAlignment="1">
      <alignment vertical="center"/>
    </xf>
    <xf numFmtId="0" fontId="0" fillId="3" borderId="5" xfId="0" applyFill="1" applyBorder="1"/>
    <xf numFmtId="174" fontId="60" fillId="13" borderId="0" xfId="0" applyNumberFormat="1" applyFont="1" applyFill="1" applyAlignment="1">
      <alignment vertical="center"/>
    </xf>
    <xf numFmtId="0" fontId="16" fillId="3" borderId="0" xfId="0" applyFont="1" applyFill="1" applyAlignment="1" applyProtection="1">
      <alignment horizontal="right" wrapText="1"/>
      <protection locked="0"/>
    </xf>
    <xf numFmtId="170" fontId="10" fillId="3" borderId="0" xfId="0" applyNumberFormat="1" applyFont="1" applyFill="1" applyAlignment="1" applyProtection="1">
      <alignment horizontal="right" vertical="center"/>
      <protection locked="0"/>
    </xf>
    <xf numFmtId="10" fontId="10" fillId="3" borderId="0" xfId="6" applyNumberFormat="1" applyFont="1" applyFill="1" applyBorder="1" applyAlignment="1" applyProtection="1">
      <alignment horizontal="right" vertical="center"/>
      <protection locked="0"/>
    </xf>
    <xf numFmtId="43" fontId="10" fillId="3" borderId="0" xfId="1" applyFont="1" applyFill="1" applyBorder="1" applyAlignment="1" applyProtection="1">
      <alignment horizontal="right" vertical="center"/>
      <protection locked="0"/>
    </xf>
    <xf numFmtId="170" fontId="8" fillId="3" borderId="0" xfId="0" applyNumberFormat="1" applyFont="1" applyFill="1" applyAlignment="1" applyProtection="1">
      <alignment horizontal="right" vertical="center"/>
      <protection locked="0"/>
    </xf>
    <xf numFmtId="173" fontId="8" fillId="3" borderId="0" xfId="6" applyNumberFormat="1" applyFont="1" applyFill="1" applyBorder="1" applyAlignment="1" applyProtection="1">
      <alignment horizontal="right" vertical="center"/>
      <protection locked="0"/>
    </xf>
    <xf numFmtId="0" fontId="16" fillId="3" borderId="2" xfId="0" applyFont="1" applyFill="1" applyBorder="1"/>
    <xf numFmtId="0" fontId="19" fillId="0" borderId="2" xfId="0" applyFont="1" applyBorder="1"/>
    <xf numFmtId="0" fontId="10" fillId="3" borderId="3" xfId="0" applyFont="1" applyFill="1" applyBorder="1" applyAlignment="1">
      <alignment horizontal="left" vertical="center"/>
    </xf>
    <xf numFmtId="171" fontId="8" fillId="13" borderId="9" xfId="5" applyNumberFormat="1" applyFont="1" applyFill="1" applyBorder="1" applyAlignment="1" applyProtection="1">
      <alignment horizontal="right" vertical="center"/>
    </xf>
    <xf numFmtId="171" fontId="8" fillId="3" borderId="9" xfId="0" applyNumberFormat="1" applyFont="1" applyFill="1" applyBorder="1" applyAlignment="1">
      <alignment horizontal="right" vertical="center"/>
    </xf>
    <xf numFmtId="171" fontId="8" fillId="13" borderId="0" xfId="5" applyNumberFormat="1" applyFont="1" applyFill="1" applyBorder="1" applyAlignment="1" applyProtection="1">
      <alignment horizontal="right" vertical="center"/>
    </xf>
    <xf numFmtId="171" fontId="8" fillId="3" borderId="0" xfId="0" applyNumberFormat="1" applyFont="1" applyFill="1" applyAlignment="1">
      <alignment horizontal="right" vertical="center"/>
    </xf>
    <xf numFmtId="1" fontId="8" fillId="3" borderId="0" xfId="0" applyNumberFormat="1" applyFont="1" applyFill="1" applyAlignment="1">
      <alignment horizontal="right" vertical="center"/>
    </xf>
    <xf numFmtId="0" fontId="8" fillId="3" borderId="7" xfId="0" applyFont="1" applyFill="1" applyBorder="1" applyAlignment="1">
      <alignment horizontal="left" vertical="center"/>
    </xf>
    <xf numFmtId="0" fontId="8" fillId="13" borderId="7" xfId="0" applyFont="1" applyFill="1" applyBorder="1" applyAlignment="1">
      <alignment horizontal="right" vertical="center"/>
    </xf>
    <xf numFmtId="1" fontId="8" fillId="3" borderId="7" xfId="0" applyNumberFormat="1" applyFont="1" applyFill="1" applyBorder="1" applyAlignment="1">
      <alignment horizontal="right" vertical="center"/>
    </xf>
    <xf numFmtId="0" fontId="8" fillId="13" borderId="5" xfId="0" applyFont="1" applyFill="1" applyBorder="1" applyAlignment="1">
      <alignment horizontal="right" vertical="center"/>
    </xf>
    <xf numFmtId="174" fontId="10" fillId="13" borderId="0" xfId="5" applyNumberFormat="1" applyFont="1" applyFill="1" applyBorder="1" applyAlignment="1" applyProtection="1">
      <alignment horizontal="right" vertical="center"/>
    </xf>
    <xf numFmtId="168" fontId="10" fillId="13" borderId="0" xfId="6" applyNumberFormat="1" applyFont="1" applyFill="1" applyBorder="1" applyAlignment="1" applyProtection="1">
      <alignment horizontal="right" vertical="center"/>
    </xf>
    <xf numFmtId="174" fontId="8" fillId="13" borderId="0" xfId="5" applyNumberFormat="1" applyFont="1" applyFill="1" applyBorder="1" applyAlignment="1" applyProtection="1">
      <alignment horizontal="right" vertical="center"/>
    </xf>
    <xf numFmtId="10" fontId="8" fillId="13" borderId="0" xfId="6" applyNumberFormat="1" applyFont="1" applyFill="1" applyBorder="1" applyAlignment="1" applyProtection="1">
      <alignment horizontal="right" vertical="center"/>
    </xf>
    <xf numFmtId="0" fontId="8" fillId="5" borderId="7" xfId="0" applyFont="1" applyFill="1" applyBorder="1" applyAlignment="1">
      <alignment horizontal="left" vertical="center" indent="1"/>
    </xf>
    <xf numFmtId="174" fontId="8" fillId="13" borderId="5" xfId="5" applyNumberFormat="1" applyFont="1" applyFill="1" applyBorder="1" applyAlignment="1" applyProtection="1">
      <alignment horizontal="right" vertical="center"/>
    </xf>
    <xf numFmtId="10" fontId="8" fillId="13" borderId="5" xfId="6" applyNumberFormat="1" applyFont="1" applyFill="1" applyBorder="1" applyAlignment="1" applyProtection="1">
      <alignment horizontal="right" vertical="center"/>
    </xf>
    <xf numFmtId="0" fontId="10" fillId="15" borderId="32" xfId="0" applyFont="1" applyFill="1" applyBorder="1" applyAlignment="1">
      <alignment vertical="center" wrapText="1"/>
    </xf>
    <xf numFmtId="0" fontId="10" fillId="15" borderId="32" xfId="0" applyFont="1" applyFill="1" applyBorder="1" applyAlignment="1">
      <alignment horizontal="center" vertical="center" wrapText="1"/>
    </xf>
    <xf numFmtId="0" fontId="10" fillId="15" borderId="32" xfId="0" applyFont="1" applyFill="1" applyBorder="1" applyAlignment="1">
      <alignment horizontal="left" vertical="center" wrapText="1"/>
    </xf>
    <xf numFmtId="0" fontId="10" fillId="15" borderId="0" xfId="0" applyFont="1" applyFill="1" applyAlignment="1">
      <alignment horizontal="left" vertical="center" wrapText="1"/>
    </xf>
    <xf numFmtId="0" fontId="10" fillId="15" borderId="0" xfId="0" applyFont="1" applyFill="1" applyAlignment="1">
      <alignment vertical="center" wrapText="1"/>
    </xf>
    <xf numFmtId="0" fontId="10" fillId="15" borderId="0" xfId="0" applyFont="1" applyFill="1" applyAlignment="1">
      <alignment horizontal="center" vertical="center" wrapText="1"/>
    </xf>
    <xf numFmtId="0" fontId="8" fillId="5" borderId="35" xfId="0" applyFont="1" applyFill="1" applyBorder="1" applyAlignment="1" applyProtection="1">
      <alignment vertical="top" wrapText="1"/>
      <protection locked="0"/>
    </xf>
    <xf numFmtId="0" fontId="10" fillId="15" borderId="31" xfId="0" applyFont="1" applyFill="1" applyBorder="1" applyAlignment="1">
      <alignment vertical="top" wrapText="1"/>
    </xf>
    <xf numFmtId="165" fontId="10" fillId="13" borderId="33" xfId="1" applyNumberFormat="1" applyFont="1" applyFill="1" applyBorder="1" applyAlignment="1" applyProtection="1">
      <alignment vertical="top" wrapText="1"/>
      <protection locked="0"/>
    </xf>
    <xf numFmtId="0" fontId="8" fillId="5" borderId="33" xfId="0" applyFont="1" applyFill="1" applyBorder="1" applyAlignment="1" applyProtection="1">
      <alignment vertical="top" wrapText="1"/>
      <protection locked="0"/>
    </xf>
    <xf numFmtId="165" fontId="10" fillId="13" borderId="34" xfId="1" applyNumberFormat="1" applyFont="1" applyFill="1" applyBorder="1" applyAlignment="1" applyProtection="1">
      <alignment vertical="top" wrapText="1"/>
      <protection locked="0"/>
    </xf>
    <xf numFmtId="0" fontId="8" fillId="5" borderId="34" xfId="0" applyFont="1" applyFill="1" applyBorder="1" applyAlignment="1" applyProtection="1">
      <alignment vertical="top" wrapText="1"/>
      <protection locked="0"/>
    </xf>
    <xf numFmtId="165" fontId="10" fillId="13" borderId="35" xfId="1" applyNumberFormat="1" applyFont="1" applyFill="1" applyBorder="1" applyAlignment="1" applyProtection="1">
      <alignment vertical="top" wrapText="1"/>
      <protection locked="0"/>
    </xf>
    <xf numFmtId="165" fontId="10" fillId="13" borderId="36" xfId="1" applyNumberFormat="1" applyFont="1" applyFill="1" applyBorder="1" applyAlignment="1" applyProtection="1">
      <alignment vertical="top" wrapText="1"/>
      <protection locked="0"/>
    </xf>
    <xf numFmtId="0" fontId="8" fillId="5" borderId="36" xfId="0" applyFont="1" applyFill="1" applyBorder="1" applyAlignment="1" applyProtection="1">
      <alignment vertical="top" wrapText="1"/>
      <protection locked="0"/>
    </xf>
    <xf numFmtId="0" fontId="10" fillId="15" borderId="31" xfId="0" applyFont="1" applyFill="1" applyBorder="1" applyAlignment="1">
      <alignment horizontal="center" vertical="center" wrapText="1"/>
    </xf>
    <xf numFmtId="0" fontId="140" fillId="0" borderId="0" xfId="0" applyFont="1"/>
    <xf numFmtId="0" fontId="145" fillId="13" borderId="0" xfId="0" applyFont="1" applyFill="1" applyAlignment="1">
      <alignment horizontal="right" vertical="center"/>
    </xf>
    <xf numFmtId="0" fontId="0" fillId="0" borderId="0" xfId="0" applyAlignment="1">
      <alignment horizontal="left"/>
    </xf>
    <xf numFmtId="176" fontId="0" fillId="5" borderId="0" xfId="0" applyNumberFormat="1" applyFill="1" applyAlignment="1" applyProtection="1">
      <alignment horizontal="right"/>
      <protection locked="0"/>
    </xf>
    <xf numFmtId="0" fontId="107" fillId="5" borderId="0" xfId="0" applyFont="1" applyFill="1" applyAlignment="1" applyProtection="1">
      <alignment horizontal="left" vertical="center" wrapText="1"/>
      <protection locked="0"/>
    </xf>
    <xf numFmtId="0" fontId="17" fillId="5" borderId="6" xfId="0" applyFont="1" applyFill="1" applyBorder="1" applyAlignment="1" applyProtection="1">
      <alignment horizontal="right"/>
      <protection locked="0"/>
    </xf>
    <xf numFmtId="0" fontId="10" fillId="3" borderId="4" xfId="0" applyFont="1" applyFill="1" applyBorder="1" applyAlignment="1" applyProtection="1">
      <alignment horizontal="left" vertical="center"/>
      <protection locked="0"/>
    </xf>
    <xf numFmtId="0" fontId="8" fillId="8" borderId="4" xfId="0" applyFont="1" applyFill="1" applyBorder="1" applyAlignment="1" applyProtection="1">
      <alignment horizontal="left" vertical="center"/>
      <protection locked="0"/>
    </xf>
    <xf numFmtId="0" fontId="8" fillId="9" borderId="4" xfId="0" applyFont="1" applyFill="1" applyBorder="1" applyAlignment="1" applyProtection="1">
      <alignment horizontal="right" vertical="center"/>
      <protection locked="0"/>
    </xf>
    <xf numFmtId="0" fontId="8" fillId="10" borderId="4" xfId="0" applyFont="1" applyFill="1" applyBorder="1" applyAlignment="1" applyProtection="1">
      <alignment horizontal="right" vertical="center"/>
      <protection locked="0"/>
    </xf>
    <xf numFmtId="0" fontId="8" fillId="12" borderId="0" xfId="0" applyFont="1" applyFill="1" applyAlignment="1" applyProtection="1">
      <alignment horizontal="right" vertical="center"/>
      <protection locked="0"/>
    </xf>
    <xf numFmtId="0" fontId="8" fillId="5" borderId="5" xfId="0" applyFont="1" applyFill="1" applyBorder="1" applyAlignment="1" applyProtection="1">
      <alignment horizontal="left" vertical="center"/>
      <protection locked="0"/>
    </xf>
    <xf numFmtId="0" fontId="10" fillId="3" borderId="9" xfId="0" applyFont="1" applyFill="1" applyBorder="1" applyAlignment="1" applyProtection="1">
      <alignment horizontal="left" vertical="center"/>
      <protection locked="0"/>
    </xf>
    <xf numFmtId="9" fontId="8" fillId="6" borderId="0" xfId="6" applyFont="1" applyFill="1" applyBorder="1" applyAlignment="1" applyProtection="1">
      <alignment horizontal="right" vertical="center"/>
      <protection locked="0"/>
    </xf>
    <xf numFmtId="9" fontId="8" fillId="7" borderId="0" xfId="6" applyFont="1" applyFill="1" applyBorder="1" applyAlignment="1" applyProtection="1">
      <alignment horizontal="right" vertical="center"/>
      <protection locked="0"/>
    </xf>
    <xf numFmtId="9" fontId="8" fillId="12" borderId="5" xfId="6" applyFont="1" applyFill="1" applyBorder="1" applyAlignment="1" applyProtection="1">
      <alignment horizontal="right" vertical="center"/>
      <protection locked="0"/>
    </xf>
    <xf numFmtId="9" fontId="8" fillId="5" borderId="5" xfId="6" applyFont="1" applyFill="1" applyBorder="1" applyAlignment="1" applyProtection="1">
      <alignment horizontal="right" vertical="center"/>
      <protection locked="0"/>
    </xf>
    <xf numFmtId="0" fontId="8" fillId="5" borderId="4" xfId="0" applyFont="1" applyFill="1" applyBorder="1" applyAlignment="1" applyProtection="1">
      <alignment horizontal="left" vertical="center"/>
      <protection locked="0"/>
    </xf>
    <xf numFmtId="0" fontId="8" fillId="6" borderId="4" xfId="0" applyFont="1" applyFill="1" applyBorder="1" applyAlignment="1" applyProtection="1">
      <alignment horizontal="right" vertical="center"/>
      <protection locked="0"/>
    </xf>
    <xf numFmtId="0" fontId="8" fillId="13" borderId="5" xfId="0" applyFont="1" applyFill="1" applyBorder="1" applyAlignment="1" applyProtection="1">
      <alignment horizontal="right" vertical="center"/>
      <protection locked="0"/>
    </xf>
    <xf numFmtId="0" fontId="17" fillId="5" borderId="0" xfId="0" applyFont="1" applyFill="1" applyAlignment="1" applyProtection="1">
      <alignment horizontal="right"/>
      <protection locked="0"/>
    </xf>
    <xf numFmtId="0" fontId="8" fillId="0" borderId="0" xfId="0" applyFont="1" applyAlignment="1">
      <alignment horizontal="left" vertical="center" wrapText="1"/>
    </xf>
    <xf numFmtId="0" fontId="8" fillId="12" borderId="9"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12" borderId="0" xfId="0" applyFont="1" applyFill="1" applyAlignment="1">
      <alignment horizontal="left" vertical="center" wrapText="1"/>
    </xf>
    <xf numFmtId="0" fontId="8" fillId="5" borderId="0" xfId="0" applyFont="1" applyFill="1" applyAlignment="1">
      <alignment horizontal="left" vertical="center" wrapText="1"/>
    </xf>
    <xf numFmtId="3" fontId="8" fillId="0" borderId="0" xfId="0" applyNumberFormat="1" applyFont="1" applyAlignment="1">
      <alignment horizontal="left" vertical="center" wrapText="1"/>
    </xf>
    <xf numFmtId="3" fontId="102" fillId="0" borderId="0" xfId="0" applyNumberFormat="1" applyFont="1" applyAlignment="1">
      <alignment horizontal="left" vertical="center" wrapText="1"/>
    </xf>
    <xf numFmtId="0" fontId="8" fillId="12"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0" fontId="44" fillId="3" borderId="0" xfId="0" applyFont="1" applyFill="1" applyAlignment="1">
      <alignment vertical="center" wrapText="1"/>
    </xf>
    <xf numFmtId="0" fontId="10" fillId="7" borderId="0" xfId="0" applyFont="1" applyFill="1" applyAlignment="1">
      <alignment horizontal="left" vertical="center"/>
    </xf>
    <xf numFmtId="0" fontId="117" fillId="0" borderId="0" xfId="0" applyFont="1" applyAlignment="1">
      <alignment horizontal="left" wrapText="1"/>
    </xf>
    <xf numFmtId="0" fontId="142" fillId="3" borderId="0" xfId="0" applyFont="1" applyFill="1" applyAlignment="1">
      <alignment vertical="center"/>
    </xf>
    <xf numFmtId="0" fontId="41" fillId="3" borderId="0" xfId="0" applyFont="1" applyFill="1" applyAlignment="1">
      <alignment vertical="center"/>
    </xf>
    <xf numFmtId="0" fontId="41" fillId="3" borderId="0" xfId="0" applyFont="1" applyFill="1" applyAlignment="1">
      <alignment horizontal="left" vertical="center"/>
    </xf>
    <xf numFmtId="0" fontId="7" fillId="3" borderId="0" xfId="0" applyFont="1" applyFill="1" applyAlignment="1">
      <alignment vertical="center" wrapText="1"/>
    </xf>
    <xf numFmtId="0" fontId="15" fillId="3" borderId="0" xfId="0" applyFont="1" applyFill="1" applyAlignment="1">
      <alignment vertical="center"/>
    </xf>
    <xf numFmtId="0" fontId="14" fillId="3" borderId="0" xfId="0" applyFont="1" applyFill="1" applyAlignment="1">
      <alignment vertical="center"/>
    </xf>
    <xf numFmtId="0" fontId="7" fillId="3" borderId="0" xfId="0" applyFont="1" applyFill="1" applyAlignment="1">
      <alignment vertical="center"/>
    </xf>
    <xf numFmtId="0" fontId="107" fillId="3" borderId="0" xfId="0" applyFont="1" applyFill="1" applyAlignment="1">
      <alignment vertical="center"/>
    </xf>
    <xf numFmtId="0" fontId="5" fillId="3" borderId="0" xfId="0" applyFont="1" applyFill="1" applyAlignment="1">
      <alignment horizontal="center" vertical="center"/>
    </xf>
    <xf numFmtId="0" fontId="15" fillId="3" borderId="0" xfId="0" applyFont="1" applyFill="1" applyAlignment="1">
      <alignment horizontal="left" vertical="center" wrapText="1"/>
    </xf>
    <xf numFmtId="164" fontId="5" fillId="0" borderId="0" xfId="8" applyNumberFormat="1" applyFont="1" applyAlignment="1">
      <alignment vertical="center"/>
    </xf>
    <xf numFmtId="0" fontId="148" fillId="0" borderId="0" xfId="0" applyFont="1"/>
    <xf numFmtId="0" fontId="7" fillId="0" borderId="2" xfId="0" applyFont="1" applyBorder="1" applyAlignment="1">
      <alignment vertical="center" wrapText="1"/>
    </xf>
    <xf numFmtId="0" fontId="0" fillId="0" borderId="2" xfId="0" applyBorder="1"/>
    <xf numFmtId="167" fontId="10" fillId="13" borderId="3" xfId="1" applyNumberFormat="1" applyFont="1" applyFill="1" applyBorder="1" applyAlignment="1" applyProtection="1">
      <alignment horizontal="right" vertical="center"/>
      <protection locked="0"/>
    </xf>
    <xf numFmtId="177" fontId="8" fillId="13" borderId="0" xfId="1" applyNumberFormat="1" applyFont="1" applyFill="1" applyBorder="1" applyAlignment="1" applyProtection="1">
      <alignment horizontal="right" vertical="center"/>
      <protection locked="0"/>
    </xf>
    <xf numFmtId="177" fontId="8" fillId="13" borderId="5" xfId="1" applyNumberFormat="1" applyFont="1" applyFill="1" applyBorder="1" applyAlignment="1" applyProtection="1">
      <alignment horizontal="right" vertical="center"/>
      <protection locked="0"/>
    </xf>
    <xf numFmtId="9" fontId="8" fillId="0" borderId="0" xfId="6" applyFont="1" applyAlignment="1">
      <alignment horizontal="right" vertical="center"/>
    </xf>
    <xf numFmtId="174" fontId="8" fillId="14" borderId="0" xfId="0" applyNumberFormat="1" applyFont="1" applyFill="1" applyAlignment="1">
      <alignment horizontal="right" vertical="center"/>
    </xf>
    <xf numFmtId="174" fontId="60" fillId="13" borderId="7" xfId="0" applyNumberFormat="1" applyFont="1" applyFill="1" applyBorder="1" applyAlignment="1">
      <alignment vertical="center"/>
    </xf>
    <xf numFmtId="174" fontId="10" fillId="13" borderId="5" xfId="0" applyNumberFormat="1" applyFont="1" applyFill="1" applyBorder="1" applyAlignment="1">
      <alignment horizontal="right" vertical="center"/>
    </xf>
    <xf numFmtId="9" fontId="10" fillId="13" borderId="5" xfId="6" applyFont="1" applyFill="1" applyBorder="1" applyAlignment="1" applyProtection="1">
      <alignment horizontal="right" vertical="center"/>
    </xf>
    <xf numFmtId="174" fontId="21" fillId="7" borderId="0" xfId="0" applyNumberFormat="1" applyFont="1" applyFill="1" applyAlignment="1">
      <alignment horizontal="right" vertical="center"/>
    </xf>
    <xf numFmtId="174" fontId="8" fillId="12" borderId="0" xfId="0" applyNumberFormat="1" applyFont="1" applyFill="1" applyAlignment="1">
      <alignment horizontal="right" vertical="center"/>
    </xf>
    <xf numFmtId="3" fontId="8" fillId="12" borderId="5" xfId="0" applyNumberFormat="1" applyFont="1" applyFill="1" applyBorder="1" applyAlignment="1">
      <alignment horizontal="right" vertical="center"/>
    </xf>
    <xf numFmtId="3" fontId="21" fillId="7" borderId="5" xfId="0" applyNumberFormat="1" applyFont="1" applyFill="1" applyBorder="1" applyAlignment="1">
      <alignment horizontal="right" vertical="center"/>
    </xf>
    <xf numFmtId="174" fontId="21" fillId="5" borderId="0" xfId="5" applyNumberFormat="1" applyFont="1" applyFill="1" applyBorder="1" applyAlignment="1" applyProtection="1">
      <alignment horizontal="right" vertical="center"/>
    </xf>
    <xf numFmtId="174" fontId="150" fillId="3" borderId="0" xfId="0" applyNumberFormat="1" applyFont="1" applyFill="1" applyAlignment="1">
      <alignment horizontal="right" vertical="center"/>
    </xf>
    <xf numFmtId="174" fontId="151" fillId="3" borderId="0" xfId="0" applyNumberFormat="1" applyFont="1" applyFill="1" applyAlignment="1">
      <alignment horizontal="right" vertical="center"/>
    </xf>
    <xf numFmtId="0" fontId="8" fillId="7" borderId="0" xfId="0" applyFont="1" applyFill="1" applyAlignment="1">
      <alignment horizontal="left" vertical="center"/>
    </xf>
    <xf numFmtId="174" fontId="151" fillId="3" borderId="5" xfId="0" applyNumberFormat="1" applyFont="1" applyFill="1" applyBorder="1" applyAlignment="1">
      <alignment horizontal="right" vertical="center"/>
    </xf>
    <xf numFmtId="1" fontId="36" fillId="12" borderId="0" xfId="3" applyNumberFormat="1" applyFont="1" applyFill="1" applyBorder="1" applyAlignment="1">
      <alignment horizontal="right" wrapText="1"/>
    </xf>
    <xf numFmtId="9" fontId="36" fillId="12" borderId="0" xfId="6" applyFont="1" applyFill="1" applyBorder="1" applyAlignment="1">
      <alignment horizontal="right" wrapText="1"/>
    </xf>
    <xf numFmtId="0" fontId="8" fillId="5" borderId="5" xfId="0" applyFont="1" applyFill="1" applyBorder="1" applyAlignment="1">
      <alignment horizontal="right" vertical="center"/>
    </xf>
    <xf numFmtId="0" fontId="17" fillId="5" borderId="4" xfId="0" applyFont="1" applyFill="1" applyBorder="1"/>
    <xf numFmtId="0" fontId="17" fillId="5" borderId="4" xfId="0" applyFont="1" applyFill="1" applyBorder="1" applyAlignment="1">
      <alignment wrapText="1"/>
    </xf>
    <xf numFmtId="0" fontId="17" fillId="5" borderId="4" xfId="0" applyFont="1" applyFill="1" applyBorder="1" applyAlignment="1">
      <alignment horizontal="right" wrapText="1"/>
    </xf>
    <xf numFmtId="3" fontId="8" fillId="12" borderId="0" xfId="0" applyNumberFormat="1" applyFont="1" applyFill="1" applyAlignment="1">
      <alignment horizontal="right" vertical="center"/>
    </xf>
    <xf numFmtId="0" fontId="45" fillId="3" borderId="0" xfId="2" applyFont="1" applyFill="1" applyAlignment="1">
      <alignment vertical="center" wrapText="1"/>
    </xf>
    <xf numFmtId="3" fontId="36" fillId="2" borderId="0" xfId="0" applyNumberFormat="1" applyFont="1" applyFill="1" applyAlignment="1">
      <alignment horizontal="right" vertical="center"/>
    </xf>
    <xf numFmtId="0" fontId="8" fillId="5" borderId="37" xfId="0" applyFont="1" applyFill="1" applyBorder="1" applyAlignment="1">
      <alignment horizontal="left" vertical="center"/>
    </xf>
    <xf numFmtId="0" fontId="8" fillId="3" borderId="37" xfId="0" applyFont="1" applyFill="1" applyBorder="1" applyAlignment="1">
      <alignment horizontal="left" vertical="center"/>
    </xf>
    <xf numFmtId="0" fontId="36" fillId="2" borderId="37" xfId="0" applyFont="1" applyFill="1" applyBorder="1" applyAlignment="1">
      <alignment horizontal="right" vertical="center"/>
    </xf>
    <xf numFmtId="3" fontId="36" fillId="2" borderId="5" xfId="6" applyNumberFormat="1" applyFont="1" applyFill="1" applyBorder="1" applyAlignment="1" applyProtection="1">
      <alignment horizontal="right" vertical="center"/>
    </xf>
    <xf numFmtId="0" fontId="36" fillId="2" borderId="5" xfId="0" applyFont="1" applyFill="1" applyBorder="1" applyAlignment="1">
      <alignment horizontal="right" vertical="center"/>
    </xf>
    <xf numFmtId="0" fontId="8" fillId="0" borderId="5" xfId="0" applyFont="1" applyBorder="1" applyAlignment="1">
      <alignment horizontal="right" vertical="center"/>
    </xf>
    <xf numFmtId="9" fontId="36" fillId="2" borderId="5" xfId="6" applyFont="1" applyFill="1" applyBorder="1" applyAlignment="1" applyProtection="1">
      <alignment horizontal="right" vertical="center"/>
    </xf>
    <xf numFmtId="9" fontId="8" fillId="3" borderId="5" xfId="6" applyFont="1" applyFill="1" applyBorder="1" applyAlignment="1" applyProtection="1">
      <alignment horizontal="right" vertical="center"/>
    </xf>
    <xf numFmtId="0" fontId="105" fillId="3" borderId="0" xfId="0" applyFont="1" applyFill="1" applyAlignment="1">
      <alignment horizontal="left" wrapText="1"/>
    </xf>
    <xf numFmtId="3" fontId="8" fillId="13" borderId="0" xfId="4" applyNumberFormat="1" applyFill="1" applyBorder="1" applyAlignment="1">
      <alignment horizontal="right" vertical="center"/>
    </xf>
    <xf numFmtId="4" fontId="8" fillId="3" borderId="0" xfId="0" applyNumberFormat="1" applyFont="1" applyFill="1" applyAlignment="1">
      <alignment horizontal="right" vertical="center"/>
    </xf>
    <xf numFmtId="4" fontId="8" fillId="3" borderId="9" xfId="0" applyNumberFormat="1" applyFont="1" applyFill="1" applyBorder="1" applyAlignment="1">
      <alignment horizontal="right" vertical="center"/>
    </xf>
    <xf numFmtId="4" fontId="8" fillId="2" borderId="0" xfId="0" applyNumberFormat="1" applyFont="1" applyFill="1" applyAlignment="1">
      <alignment horizontal="right" vertical="center"/>
    </xf>
    <xf numFmtId="4" fontId="21" fillId="3" borderId="0" xfId="0" applyNumberFormat="1" applyFont="1" applyFill="1" applyAlignment="1">
      <alignment horizontal="right" vertical="center"/>
    </xf>
    <xf numFmtId="0" fontId="117" fillId="3" borderId="0" xfId="0" applyFont="1" applyFill="1" applyAlignment="1" applyProtection="1">
      <alignment vertical="center"/>
      <protection locked="0"/>
    </xf>
    <xf numFmtId="0" fontId="8" fillId="0" borderId="0" xfId="4" applyFill="1" applyBorder="1" applyAlignment="1">
      <alignment horizontal="right" vertical="center"/>
    </xf>
    <xf numFmtId="0" fontId="8" fillId="0" borderId="0" xfId="4" applyFill="1" applyBorder="1" applyAlignment="1" applyProtection="1">
      <alignment horizontal="right" vertical="center"/>
      <protection locked="0"/>
    </xf>
    <xf numFmtId="0" fontId="8" fillId="2" borderId="9" xfId="0" applyFont="1" applyFill="1" applyBorder="1" applyAlignment="1">
      <alignment horizontal="right" vertical="center"/>
    </xf>
    <xf numFmtId="0" fontId="68" fillId="0" borderId="0" xfId="8" applyFont="1" applyAlignment="1">
      <alignment vertical="center" wrapText="1"/>
    </xf>
    <xf numFmtId="0" fontId="148" fillId="0" borderId="0" xfId="0" applyFont="1" applyAlignment="1">
      <alignment horizontal="left" vertical="top"/>
    </xf>
    <xf numFmtId="0" fontId="5" fillId="0" borderId="2" xfId="0" applyFont="1" applyBorder="1" applyAlignment="1">
      <alignment vertical="center"/>
    </xf>
    <xf numFmtId="0" fontId="0" fillId="0" borderId="8" xfId="0" applyBorder="1"/>
    <xf numFmtId="0" fontId="45" fillId="0" borderId="0" xfId="0" applyFont="1"/>
    <xf numFmtId="0" fontId="146" fillId="3" borderId="0" xfId="2" applyFont="1" applyFill="1" applyAlignment="1">
      <alignment horizontal="left" vertical="top" wrapText="1"/>
    </xf>
    <xf numFmtId="0" fontId="0" fillId="0" borderId="0" xfId="0" applyAlignment="1">
      <alignment horizontal="left" vertical="top"/>
    </xf>
    <xf numFmtId="0" fontId="45" fillId="3" borderId="0" xfId="2" applyFont="1" applyFill="1" applyAlignment="1">
      <alignment horizontal="left" vertical="top" wrapText="1"/>
    </xf>
    <xf numFmtId="0" fontId="45" fillId="3" borderId="0" xfId="0" applyFont="1" applyFill="1" applyAlignment="1">
      <alignment horizontal="left" vertical="top" wrapText="1"/>
    </xf>
    <xf numFmtId="0" fontId="149" fillId="3" borderId="0" xfId="2" applyFont="1" applyFill="1" applyAlignment="1">
      <alignment horizontal="left" vertical="top" wrapText="1"/>
    </xf>
    <xf numFmtId="0" fontId="0" fillId="0" borderId="0" xfId="0" applyAlignment="1">
      <alignment vertical="top"/>
    </xf>
    <xf numFmtId="0" fontId="7" fillId="0" borderId="0" xfId="8" applyFont="1" applyAlignment="1">
      <alignment horizontal="left" vertical="top" wrapText="1"/>
    </xf>
    <xf numFmtId="0" fontId="146" fillId="3" borderId="0" xfId="2" applyFont="1" applyFill="1" applyAlignment="1">
      <alignment vertical="top" wrapText="1"/>
    </xf>
    <xf numFmtId="0" fontId="50" fillId="3" borderId="0" xfId="4" applyFont="1" applyBorder="1" applyAlignment="1" applyProtection="1">
      <alignment horizontal="left" vertical="center" wrapText="1"/>
      <protection locked="0"/>
    </xf>
    <xf numFmtId="0" fontId="8" fillId="3" borderId="0" xfId="4" applyBorder="1" applyAlignment="1" applyProtection="1">
      <alignment vertical="center" wrapText="1"/>
      <protection locked="0"/>
    </xf>
    <xf numFmtId="0" fontId="50" fillId="3" borderId="11" xfId="9" applyFont="1" applyFill="1" applyBorder="1" applyAlignment="1">
      <alignment horizontal="left" vertical="top" wrapText="1"/>
    </xf>
    <xf numFmtId="176" fontId="31" fillId="5" borderId="0" xfId="0" applyNumberFormat="1" applyFont="1" applyFill="1" applyAlignment="1">
      <alignment vertical="center"/>
    </xf>
    <xf numFmtId="43" fontId="8" fillId="5" borderId="10" xfId="1" applyFont="1" applyFill="1" applyBorder="1" applyAlignment="1" applyProtection="1">
      <alignment horizontal="right" vertical="center"/>
    </xf>
    <xf numFmtId="1" fontId="46" fillId="2" borderId="0" xfId="1" applyNumberFormat="1" applyFont="1" applyFill="1" applyBorder="1" applyAlignment="1" applyProtection="1">
      <alignment horizontal="right" vertical="center"/>
      <protection locked="0"/>
    </xf>
    <xf numFmtId="175" fontId="8" fillId="13" borderId="0" xfId="5" applyNumberFormat="1" applyFont="1" applyFill="1" applyAlignment="1">
      <alignment horizontal="right" vertical="center"/>
    </xf>
    <xf numFmtId="0" fontId="157" fillId="0" borderId="0" xfId="0" applyFont="1" applyAlignment="1" applyProtection="1">
      <alignment vertical="center"/>
      <protection locked="0"/>
    </xf>
    <xf numFmtId="0" fontId="107" fillId="3" borderId="0" xfId="4" applyFont="1" applyBorder="1">
      <alignment horizontal="left" vertical="center"/>
    </xf>
    <xf numFmtId="0" fontId="8" fillId="0" borderId="0" xfId="0" applyFont="1" applyAlignment="1">
      <alignment horizontal="left" vertical="center" indent="1"/>
    </xf>
    <xf numFmtId="0" fontId="36" fillId="0" borderId="5" xfId="0" applyFont="1" applyBorder="1" applyAlignment="1">
      <alignment horizontal="left" vertical="center" indent="1"/>
    </xf>
    <xf numFmtId="3" fontId="8" fillId="13" borderId="0" xfId="1" applyNumberFormat="1" applyFont="1" applyFill="1" applyAlignment="1">
      <alignment vertical="center" wrapText="1"/>
    </xf>
    <xf numFmtId="167" fontId="0" fillId="3" borderId="0" xfId="0" applyNumberFormat="1" applyFill="1" applyProtection="1">
      <protection locked="0"/>
    </xf>
    <xf numFmtId="0" fontId="21" fillId="10" borderId="0" xfId="0" applyFont="1" applyFill="1" applyAlignment="1">
      <alignment horizontal="right" vertical="center"/>
    </xf>
    <xf numFmtId="0" fontId="147" fillId="0" borderId="0" xfId="0" applyFont="1" applyAlignment="1">
      <alignment horizontal="left" vertical="top" wrapText="1"/>
    </xf>
    <xf numFmtId="0" fontId="160" fillId="3" borderId="3" xfId="0" applyFont="1" applyFill="1" applyBorder="1" applyAlignment="1" applyProtection="1">
      <alignment horizontal="left" wrapText="1"/>
      <protection locked="0"/>
    </xf>
    <xf numFmtId="0" fontId="160" fillId="3" borderId="0" xfId="0" applyFont="1" applyFill="1" applyAlignment="1" applyProtection="1">
      <alignment horizontal="left" wrapText="1"/>
      <protection locked="0"/>
    </xf>
    <xf numFmtId="0" fontId="160" fillId="3" borderId="5" xfId="0" applyFont="1" applyFill="1" applyBorder="1" applyAlignment="1" applyProtection="1">
      <alignment horizontal="left" wrapText="1"/>
      <protection locked="0"/>
    </xf>
    <xf numFmtId="0" fontId="161" fillId="3" borderId="0" xfId="0" applyFont="1" applyFill="1" applyAlignment="1" applyProtection="1">
      <alignment horizontal="left" wrapText="1"/>
      <protection locked="0"/>
    </xf>
    <xf numFmtId="0" fontId="160" fillId="3" borderId="10" xfId="0" applyFont="1" applyFill="1" applyBorder="1" applyAlignment="1" applyProtection="1">
      <alignment horizontal="left" wrapText="1"/>
      <protection locked="0"/>
    </xf>
    <xf numFmtId="0" fontId="160" fillId="3" borderId="7" xfId="0" applyFont="1" applyFill="1" applyBorder="1" applyAlignment="1" applyProtection="1">
      <alignment horizontal="left" wrapText="1"/>
      <protection locked="0"/>
    </xf>
    <xf numFmtId="0" fontId="160" fillId="0" borderId="10" xfId="0" applyFont="1" applyBorder="1" applyAlignment="1" applyProtection="1">
      <alignment horizontal="left" vertical="center" wrapText="1"/>
      <protection locked="0"/>
    </xf>
    <xf numFmtId="0" fontId="160" fillId="0" borderId="0" xfId="0" applyFont="1" applyAlignment="1" applyProtection="1">
      <alignment horizontal="left" vertical="center" wrapText="1"/>
      <protection locked="0"/>
    </xf>
    <xf numFmtId="0" fontId="160" fillId="0" borderId="7" xfId="0" applyFont="1" applyBorder="1" applyAlignment="1" applyProtection="1">
      <alignment horizontal="left" vertical="center" wrapText="1"/>
      <protection locked="0"/>
    </xf>
    <xf numFmtId="0" fontId="160" fillId="0" borderId="10" xfId="0" applyFont="1" applyBorder="1" applyAlignment="1" applyProtection="1">
      <alignment horizontal="justify" vertical="center" wrapText="1"/>
      <protection locked="0"/>
    </xf>
    <xf numFmtId="0" fontId="160" fillId="0" borderId="7" xfId="0" applyFont="1" applyBorder="1" applyAlignment="1" applyProtection="1">
      <alignment horizontal="justify" vertical="center" wrapText="1"/>
      <protection locked="0"/>
    </xf>
    <xf numFmtId="0" fontId="162" fillId="0" borderId="0" xfId="0" applyFont="1"/>
    <xf numFmtId="0" fontId="162" fillId="0" borderId="0" xfId="0" applyFont="1" applyAlignment="1">
      <alignment horizontal="left" vertical="top"/>
    </xf>
    <xf numFmtId="0" fontId="14" fillId="0" borderId="0" xfId="0" applyFont="1" applyAlignment="1">
      <alignment vertical="center" wrapText="1"/>
    </xf>
    <xf numFmtId="0" fontId="164" fillId="0" borderId="0" xfId="0" applyFont="1" applyAlignment="1">
      <alignment vertical="center"/>
    </xf>
    <xf numFmtId="0" fontId="7" fillId="3" borderId="0" xfId="8" applyFont="1" applyFill="1" applyAlignment="1">
      <alignment horizontal="center" vertical="center" wrapText="1"/>
    </xf>
    <xf numFmtId="0" fontId="91" fillId="0" borderId="0" xfId="8" applyFont="1" applyAlignment="1">
      <alignment horizontal="center" wrapText="1"/>
    </xf>
    <xf numFmtId="0" fontId="0" fillId="0" borderId="9" xfId="0" applyBorder="1"/>
    <xf numFmtId="0" fontId="7" fillId="0" borderId="9" xfId="0" applyFont="1" applyBorder="1" applyAlignment="1">
      <alignment vertical="center" wrapText="1"/>
    </xf>
    <xf numFmtId="0" fontId="16" fillId="3" borderId="0" xfId="3" applyFont="1" applyBorder="1" applyAlignment="1" applyProtection="1">
      <alignment wrapText="1"/>
      <protection locked="0"/>
    </xf>
    <xf numFmtId="0" fontId="160" fillId="0" borderId="4" xfId="0" applyFont="1" applyBorder="1" applyAlignment="1" applyProtection="1">
      <alignment vertical="top" wrapText="1"/>
      <protection locked="0"/>
    </xf>
    <xf numFmtId="0" fontId="160" fillId="0" borderId="0" xfId="0" applyFont="1" applyAlignment="1" applyProtection="1">
      <alignment vertical="top" wrapText="1"/>
      <protection locked="0"/>
    </xf>
    <xf numFmtId="0" fontId="0" fillId="0" borderId="8" xfId="0" applyBorder="1" applyProtection="1">
      <protection locked="0"/>
    </xf>
    <xf numFmtId="0" fontId="58" fillId="0" borderId="0" xfId="8" applyFont="1" applyAlignment="1">
      <alignment vertical="top"/>
    </xf>
    <xf numFmtId="0" fontId="36" fillId="0" borderId="1" xfId="8" applyFont="1" applyBorder="1" applyAlignment="1">
      <alignment vertical="center" wrapText="1"/>
    </xf>
    <xf numFmtId="0" fontId="17" fillId="0" borderId="0" xfId="8" applyFont="1" applyAlignment="1">
      <alignment horizontal="left" vertical="center" wrapText="1"/>
    </xf>
    <xf numFmtId="0" fontId="17" fillId="0" borderId="2" xfId="8" applyFont="1" applyBorder="1" applyAlignment="1">
      <alignment wrapText="1"/>
    </xf>
    <xf numFmtId="0" fontId="17" fillId="0" borderId="2" xfId="8" applyFont="1" applyBorder="1"/>
    <xf numFmtId="0" fontId="58" fillId="0" borderId="8" xfId="8" applyFont="1" applyBorder="1"/>
    <xf numFmtId="0" fontId="68" fillId="0" borderId="0" xfId="8" applyFont="1" applyAlignment="1">
      <alignment horizontal="left" vertical="center" indent="2"/>
    </xf>
    <xf numFmtId="0" fontId="58" fillId="0" borderId="8" xfId="8" applyFont="1" applyBorder="1" applyAlignment="1">
      <alignment vertical="top"/>
    </xf>
    <xf numFmtId="0" fontId="68" fillId="0" borderId="0" xfId="8" applyFont="1" applyAlignment="1">
      <alignment vertical="top"/>
    </xf>
    <xf numFmtId="0" fontId="68" fillId="0" borderId="8" xfId="8" applyFont="1" applyBorder="1" applyAlignment="1">
      <alignment vertical="top"/>
    </xf>
    <xf numFmtId="0" fontId="17" fillId="0" borderId="0" xfId="8" applyFont="1" applyAlignment="1">
      <alignment vertical="center" wrapText="1"/>
    </xf>
    <xf numFmtId="164" fontId="5" fillId="0" borderId="8" xfId="8" applyNumberFormat="1" applyFont="1" applyBorder="1" applyAlignment="1">
      <alignment horizontal="center" vertical="center" wrapText="1"/>
    </xf>
    <xf numFmtId="0" fontId="5" fillId="0" borderId="8" xfId="8" applyFont="1" applyBorder="1" applyAlignment="1">
      <alignment vertical="center"/>
    </xf>
    <xf numFmtId="0" fontId="139" fillId="0" borderId="8" xfId="8" applyFont="1" applyBorder="1"/>
    <xf numFmtId="0" fontId="36" fillId="3" borderId="3" xfId="8" applyFont="1" applyFill="1" applyBorder="1" applyAlignment="1">
      <alignment vertical="center" wrapText="1"/>
    </xf>
    <xf numFmtId="0" fontId="36" fillId="3" borderId="0" xfId="8" applyFont="1" applyFill="1" applyAlignment="1">
      <alignment vertical="center" wrapText="1"/>
    </xf>
    <xf numFmtId="0" fontId="166" fillId="3" borderId="0" xfId="2" applyFont="1" applyFill="1" applyAlignment="1">
      <alignment vertical="top" wrapText="1"/>
    </xf>
    <xf numFmtId="0" fontId="45" fillId="3" borderId="0" xfId="2" applyFont="1" applyFill="1" applyAlignment="1">
      <alignment vertical="top" wrapText="1"/>
    </xf>
    <xf numFmtId="0" fontId="167" fillId="0" borderId="0" xfId="8" applyFont="1" applyAlignment="1">
      <alignment horizontal="left" vertical="top" wrapText="1"/>
    </xf>
    <xf numFmtId="0" fontId="29" fillId="0" borderId="0" xfId="0" applyFont="1" applyAlignment="1" applyProtection="1">
      <alignment horizontal="left" vertical="center" wrapText="1"/>
      <protection locked="0"/>
    </xf>
    <xf numFmtId="164" fontId="168" fillId="0" borderId="0" xfId="8" applyNumberFormat="1" applyFont="1" applyAlignment="1">
      <alignment horizontal="center" vertical="center"/>
    </xf>
    <xf numFmtId="0" fontId="168" fillId="0" borderId="0" xfId="8" applyFont="1" applyAlignment="1">
      <alignment horizontal="center" vertical="center"/>
    </xf>
    <xf numFmtId="164" fontId="168" fillId="0" borderId="0" xfId="8" applyNumberFormat="1" applyFont="1" applyAlignment="1">
      <alignment horizontal="center" vertical="center" wrapText="1"/>
    </xf>
    <xf numFmtId="0" fontId="168" fillId="0" borderId="0" xfId="8" applyFont="1" applyAlignment="1">
      <alignment horizontal="center" vertical="center" wrapText="1"/>
    </xf>
    <xf numFmtId="0" fontId="168" fillId="0" borderId="0" xfId="8" applyFont="1" applyAlignment="1">
      <alignment vertical="center"/>
    </xf>
    <xf numFmtId="0" fontId="168" fillId="0" borderId="0" xfId="8" applyFont="1"/>
    <xf numFmtId="0" fontId="168" fillId="3" borderId="0" xfId="8" applyFont="1" applyFill="1" applyAlignment="1">
      <alignment horizontal="center" vertical="center" wrapText="1"/>
    </xf>
    <xf numFmtId="0" fontId="52" fillId="3" borderId="0" xfId="8" applyFont="1" applyFill="1" applyAlignment="1">
      <alignment horizontal="left" vertical="center" wrapText="1"/>
    </xf>
    <xf numFmtId="0" fontId="8" fillId="3" borderId="0" xfId="8" applyFont="1" applyFill="1" applyAlignment="1">
      <alignment vertical="center"/>
    </xf>
    <xf numFmtId="0" fontId="17" fillId="0" borderId="39" xfId="8" applyFont="1" applyBorder="1"/>
    <xf numFmtId="0" fontId="17" fillId="0" borderId="39" xfId="8" applyFont="1" applyBorder="1" applyAlignment="1">
      <alignment wrapText="1"/>
    </xf>
    <xf numFmtId="0" fontId="8" fillId="3" borderId="40" xfId="8" applyFont="1" applyFill="1" applyBorder="1" applyAlignment="1">
      <alignment horizontal="left" vertical="center"/>
    </xf>
    <xf numFmtId="0" fontId="50" fillId="3" borderId="40" xfId="8" applyFont="1" applyFill="1" applyBorder="1" applyAlignment="1">
      <alignment horizontal="left" vertical="center" wrapText="1"/>
    </xf>
    <xf numFmtId="0" fontId="128" fillId="3" borderId="40" xfId="11" applyFont="1" applyFill="1" applyBorder="1" applyAlignment="1">
      <alignment horizontal="center" vertical="center"/>
    </xf>
    <xf numFmtId="0" fontId="127" fillId="3" borderId="40" xfId="8" applyFont="1" applyFill="1" applyBorder="1" applyAlignment="1">
      <alignment horizontal="center" vertical="center" wrapText="1"/>
    </xf>
    <xf numFmtId="0" fontId="128" fillId="3" borderId="40" xfId="8" applyFont="1" applyFill="1" applyBorder="1" applyAlignment="1">
      <alignment horizontal="center" vertical="center" wrapText="1"/>
    </xf>
    <xf numFmtId="0" fontId="50" fillId="3" borderId="40" xfId="8" applyFont="1" applyFill="1" applyBorder="1" applyAlignment="1">
      <alignment horizontal="left" vertical="center"/>
    </xf>
    <xf numFmtId="0" fontId="48" fillId="3" borderId="40" xfId="8" applyFont="1" applyFill="1" applyBorder="1" applyAlignment="1">
      <alignment horizontal="left" vertical="center"/>
    </xf>
    <xf numFmtId="0" fontId="36" fillId="3" borderId="1" xfId="8" applyFont="1" applyFill="1" applyBorder="1" applyAlignment="1">
      <alignment vertical="center" wrapText="1"/>
    </xf>
    <xf numFmtId="0" fontId="3" fillId="0" borderId="0" xfId="8" applyFont="1" applyAlignment="1" applyProtection="1">
      <alignment vertical="center" wrapText="1"/>
      <protection locked="0"/>
    </xf>
    <xf numFmtId="0" fontId="52" fillId="2" borderId="42" xfId="8" applyFont="1" applyFill="1" applyBorder="1" applyAlignment="1">
      <alignment horizontal="left" vertical="center"/>
    </xf>
    <xf numFmtId="164" fontId="95" fillId="0" borderId="42" xfId="8" applyNumberFormat="1" applyFont="1" applyBorder="1" applyAlignment="1">
      <alignment horizontal="center" vertical="center"/>
    </xf>
    <xf numFmtId="0" fontId="36" fillId="3" borderId="43" xfId="8" applyFont="1" applyFill="1" applyBorder="1" applyAlignment="1">
      <alignment horizontal="left" vertical="center"/>
    </xf>
    <xf numFmtId="0" fontId="3" fillId="3" borderId="0" xfId="3" applyBorder="1" applyAlignment="1">
      <alignment wrapText="1"/>
    </xf>
    <xf numFmtId="0" fontId="3" fillId="3" borderId="0" xfId="3" applyBorder="1" applyAlignment="1">
      <alignment horizontal="center" wrapText="1"/>
    </xf>
    <xf numFmtId="0" fontId="3" fillId="0" borderId="0" xfId="3" applyFill="1" applyBorder="1" applyAlignment="1">
      <alignment wrapText="1"/>
    </xf>
    <xf numFmtId="0" fontId="3" fillId="3" borderId="17" xfId="3" applyBorder="1" applyAlignment="1">
      <alignment wrapText="1"/>
    </xf>
    <xf numFmtId="0" fontId="45" fillId="3" borderId="17" xfId="8" applyFont="1" applyFill="1" applyBorder="1" applyAlignment="1">
      <alignment vertical="center" wrapText="1"/>
    </xf>
    <xf numFmtId="0" fontId="170" fillId="0" borderId="0" xfId="0" applyFont="1" applyAlignment="1">
      <alignment vertical="center"/>
    </xf>
    <xf numFmtId="0" fontId="171" fillId="0" borderId="0" xfId="0" applyFont="1" applyAlignment="1">
      <alignment vertical="center"/>
    </xf>
    <xf numFmtId="168" fontId="8" fillId="12" borderId="0" xfId="6" applyNumberFormat="1" applyFont="1" applyFill="1" applyAlignment="1">
      <alignment horizontal="right" vertical="center"/>
    </xf>
    <xf numFmtId="168" fontId="8" fillId="5" borderId="0" xfId="6" applyNumberFormat="1" applyFont="1" applyFill="1" applyAlignment="1">
      <alignment horizontal="right" vertical="center"/>
    </xf>
    <xf numFmtId="168" fontId="8" fillId="12" borderId="5" xfId="6" applyNumberFormat="1" applyFont="1" applyFill="1" applyBorder="1" applyAlignment="1">
      <alignment horizontal="right" vertical="center"/>
    </xf>
    <xf numFmtId="168" fontId="8" fillId="5" borderId="5" xfId="6" applyNumberFormat="1" applyFont="1" applyFill="1" applyBorder="1" applyAlignment="1">
      <alignment horizontal="right" vertical="center"/>
    </xf>
    <xf numFmtId="9" fontId="8" fillId="12" borderId="5" xfId="6" applyFont="1" applyFill="1" applyBorder="1" applyAlignment="1" applyProtection="1">
      <alignment vertical="center"/>
    </xf>
    <xf numFmtId="9" fontId="8" fillId="5" borderId="5" xfId="6" applyFont="1" applyFill="1" applyBorder="1" applyAlignment="1" applyProtection="1">
      <alignment vertical="center"/>
    </xf>
    <xf numFmtId="0" fontId="111" fillId="5" borderId="0" xfId="0" applyFont="1" applyFill="1" applyAlignment="1" applyProtection="1">
      <alignment vertical="top"/>
      <protection locked="0"/>
    </xf>
    <xf numFmtId="0" fontId="107" fillId="5" borderId="0" xfId="0" applyFont="1" applyFill="1" applyAlignment="1">
      <alignment horizontal="left" vertical="top"/>
    </xf>
    <xf numFmtId="0" fontId="110" fillId="5" borderId="0" xfId="0" applyFont="1" applyFill="1" applyAlignment="1" applyProtection="1">
      <alignment vertical="top"/>
      <protection locked="0"/>
    </xf>
    <xf numFmtId="0" fontId="111" fillId="0" borderId="0" xfId="0" applyFont="1" applyAlignment="1" applyProtection="1">
      <alignment vertical="top"/>
      <protection locked="0"/>
    </xf>
    <xf numFmtId="0" fontId="117" fillId="8" borderId="0" xfId="0" applyFont="1" applyFill="1" applyAlignment="1">
      <alignment vertical="center"/>
    </xf>
    <xf numFmtId="0" fontId="123" fillId="3" borderId="0" xfId="2" applyFont="1" applyFill="1" applyAlignment="1">
      <alignment horizontal="left" vertical="center" wrapText="1"/>
    </xf>
    <xf numFmtId="0" fontId="146" fillId="3" borderId="0" xfId="2" applyFont="1" applyFill="1" applyAlignment="1">
      <alignment horizontal="left" vertical="center" wrapText="1"/>
    </xf>
    <xf numFmtId="0" fontId="7" fillId="0" borderId="6" xfId="0" applyFont="1" applyBorder="1" applyAlignment="1">
      <alignment vertical="center" wrapText="1"/>
    </xf>
    <xf numFmtId="0" fontId="0" fillId="0" borderId="6" xfId="0" applyBorder="1"/>
    <xf numFmtId="0" fontId="107" fillId="8" borderId="0" xfId="0" applyFont="1" applyFill="1" applyAlignment="1">
      <alignment horizontal="left" vertical="center" wrapText="1"/>
    </xf>
    <xf numFmtId="0" fontId="8" fillId="12" borderId="7" xfId="0" applyFont="1" applyFill="1" applyBorder="1" applyAlignment="1" applyProtection="1">
      <alignment horizontal="right" vertical="center"/>
      <protection locked="0"/>
    </xf>
    <xf numFmtId="3" fontId="8" fillId="5" borderId="7" xfId="0" applyNumberFormat="1" applyFont="1" applyFill="1" applyBorder="1" applyAlignment="1" applyProtection="1">
      <alignment horizontal="right" vertical="center"/>
      <protection locked="0"/>
    </xf>
    <xf numFmtId="0" fontId="8" fillId="5" borderId="7" xfId="0" applyFont="1" applyFill="1" applyBorder="1" applyAlignment="1" applyProtection="1">
      <alignment horizontal="right" vertical="center"/>
      <protection locked="0"/>
    </xf>
    <xf numFmtId="0" fontId="17" fillId="3" borderId="0" xfId="0" applyFont="1" applyFill="1"/>
    <xf numFmtId="0" fontId="0" fillId="0" borderId="0" xfId="0" applyAlignment="1" applyProtection="1">
      <alignment vertical="top"/>
      <protection locked="0"/>
    </xf>
    <xf numFmtId="0" fontId="31" fillId="5" borderId="0" xfId="0" applyFont="1" applyFill="1" applyAlignment="1" applyProtection="1">
      <alignment vertical="center" wrapText="1"/>
      <protection locked="0"/>
    </xf>
    <xf numFmtId="0" fontId="45" fillId="3" borderId="1" xfId="2" applyFont="1" applyFill="1" applyBorder="1" applyAlignment="1">
      <alignment vertical="center"/>
    </xf>
    <xf numFmtId="9" fontId="8" fillId="2" borderId="0" xfId="6" applyFont="1" applyFill="1" applyBorder="1" applyAlignment="1">
      <alignment horizontal="right" vertical="center"/>
    </xf>
    <xf numFmtId="9" fontId="8" fillId="3" borderId="0" xfId="6" applyFont="1" applyFill="1" applyBorder="1" applyAlignment="1">
      <alignment horizontal="right" vertical="center"/>
    </xf>
    <xf numFmtId="9" fontId="8" fillId="2" borderId="7" xfId="6" applyFont="1" applyFill="1" applyBorder="1" applyAlignment="1">
      <alignment horizontal="right" vertical="center"/>
    </xf>
    <xf numFmtId="9" fontId="8" fillId="3" borderId="7" xfId="6" applyFont="1" applyFill="1" applyBorder="1" applyAlignment="1">
      <alignment horizontal="right" vertical="center"/>
    </xf>
    <xf numFmtId="0" fontId="52" fillId="13" borderId="44" xfId="0" applyFont="1" applyFill="1" applyBorder="1" applyAlignment="1">
      <alignment horizontal="right" wrapText="1"/>
    </xf>
    <xf numFmtId="0" fontId="8" fillId="13" borderId="45" xfId="0" applyFont="1" applyFill="1" applyBorder="1" applyAlignment="1">
      <alignment horizontal="right" vertical="center"/>
    </xf>
    <xf numFmtId="0" fontId="52" fillId="13" borderId="45" xfId="0" applyFont="1" applyFill="1" applyBorder="1" applyAlignment="1">
      <alignment horizontal="right" wrapText="1"/>
    </xf>
    <xf numFmtId="0" fontId="8" fillId="13" borderId="46" xfId="0" applyFont="1" applyFill="1" applyBorder="1" applyAlignment="1">
      <alignment horizontal="right" vertical="center"/>
    </xf>
    <xf numFmtId="0" fontId="17" fillId="8" borderId="2" xfId="0" applyFont="1" applyFill="1" applyBorder="1" applyAlignment="1">
      <alignment wrapText="1"/>
    </xf>
    <xf numFmtId="0" fontId="17" fillId="8" borderId="0" xfId="0" applyFont="1" applyFill="1" applyAlignment="1">
      <alignment wrapText="1"/>
    </xf>
    <xf numFmtId="0" fontId="4" fillId="8" borderId="0" xfId="2" applyFill="1" applyProtection="1">
      <protection locked="0"/>
    </xf>
    <xf numFmtId="0" fontId="174" fillId="8" borderId="0" xfId="0" applyFont="1" applyFill="1" applyAlignment="1">
      <alignment horizontal="right" wrapText="1"/>
    </xf>
    <xf numFmtId="0" fontId="175" fillId="3" borderId="0" xfId="0" applyFont="1" applyFill="1" applyAlignment="1">
      <alignment horizontal="center" vertical="center"/>
    </xf>
    <xf numFmtId="0" fontId="8" fillId="3" borderId="0" xfId="0" applyFont="1" applyFill="1" applyAlignment="1">
      <alignment horizontal="center" vertical="center"/>
    </xf>
    <xf numFmtId="0" fontId="8" fillId="0" borderId="0" xfId="0" applyFont="1" applyAlignment="1">
      <alignment horizontal="center" vertical="center"/>
    </xf>
    <xf numFmtId="0" fontId="173" fillId="3" borderId="0" xfId="0" applyFont="1" applyFill="1" applyAlignment="1">
      <alignment horizontal="center" vertical="center"/>
    </xf>
    <xf numFmtId="0" fontId="52" fillId="3" borderId="0" xfId="0" applyFont="1" applyFill="1" applyAlignment="1">
      <alignment horizontal="center" wrapText="1"/>
    </xf>
    <xf numFmtId="0" fontId="107" fillId="5" borderId="0" xfId="0" applyFont="1" applyFill="1" applyAlignment="1">
      <alignment vertical="center" wrapText="1"/>
    </xf>
    <xf numFmtId="0" fontId="8" fillId="3" borderId="1" xfId="2" applyFont="1" applyFill="1" applyBorder="1" applyAlignment="1">
      <alignment vertical="center"/>
    </xf>
    <xf numFmtId="0" fontId="165" fillId="3" borderId="1" xfId="11" applyFont="1" applyFill="1" applyBorder="1" applyAlignment="1">
      <alignment vertical="center"/>
    </xf>
    <xf numFmtId="0" fontId="8" fillId="0" borderId="5" xfId="8" applyFont="1" applyBorder="1" applyAlignment="1">
      <alignment horizontal="left" vertical="center" wrapText="1"/>
    </xf>
    <xf numFmtId="0" fontId="8" fillId="0" borderId="0" xfId="8" applyFont="1" applyAlignment="1">
      <alignment horizontal="left" vertical="center"/>
    </xf>
    <xf numFmtId="0" fontId="8" fillId="3" borderId="43" xfId="8" applyFont="1" applyFill="1" applyBorder="1" applyAlignment="1">
      <alignment horizontal="left" vertical="center" wrapText="1"/>
    </xf>
    <xf numFmtId="0" fontId="8" fillId="3" borderId="21" xfId="8" applyFont="1" applyFill="1" applyBorder="1" applyAlignment="1">
      <alignment horizontal="left" vertical="center" wrapText="1"/>
    </xf>
    <xf numFmtId="178" fontId="5" fillId="0" borderId="0" xfId="0" applyNumberFormat="1" applyFont="1" applyAlignment="1" applyProtection="1">
      <alignment vertical="center"/>
      <protection locked="0"/>
    </xf>
    <xf numFmtId="9" fontId="52" fillId="3" borderId="0" xfId="6" applyFont="1" applyFill="1" applyAlignment="1">
      <alignment horizontal="right" wrapText="1"/>
    </xf>
    <xf numFmtId="3" fontId="8" fillId="0" borderId="0" xfId="4" applyNumberFormat="1" applyFill="1" applyBorder="1" applyAlignment="1">
      <alignment horizontal="right" vertical="center"/>
    </xf>
    <xf numFmtId="1" fontId="8" fillId="13" borderId="0" xfId="4" applyNumberFormat="1" applyFill="1" applyBorder="1" applyAlignment="1">
      <alignment horizontal="right" vertical="center"/>
    </xf>
    <xf numFmtId="0" fontId="17" fillId="0" borderId="0" xfId="3" applyFont="1" applyFill="1" applyBorder="1" applyAlignment="1">
      <alignment horizontal="right" wrapText="1"/>
    </xf>
    <xf numFmtId="3" fontId="8" fillId="0" borderId="0" xfId="4" applyNumberFormat="1" applyFill="1" applyBorder="1" applyAlignment="1">
      <alignment vertical="center"/>
    </xf>
    <xf numFmtId="3" fontId="8" fillId="0" borderId="0" xfId="1" applyNumberFormat="1" applyFont="1" applyFill="1" applyBorder="1" applyAlignment="1">
      <alignment vertical="center"/>
    </xf>
    <xf numFmtId="3" fontId="8" fillId="0" borderId="0" xfId="1" applyNumberFormat="1" applyFont="1" applyFill="1" applyBorder="1" applyAlignment="1">
      <alignment horizontal="right" vertical="center"/>
    </xf>
    <xf numFmtId="9" fontId="10" fillId="0" borderId="0" xfId="4" applyNumberFormat="1" applyFont="1" applyFill="1" applyBorder="1" applyAlignment="1">
      <alignment horizontal="right" vertical="center"/>
    </xf>
    <xf numFmtId="167" fontId="10" fillId="0" borderId="0" xfId="1" applyNumberFormat="1" applyFont="1" applyFill="1" applyBorder="1" applyAlignment="1">
      <alignment horizontal="right" vertical="center"/>
    </xf>
    <xf numFmtId="0" fontId="6" fillId="0" borderId="0" xfId="8" applyFont="1" applyAlignment="1">
      <alignment vertical="center"/>
    </xf>
    <xf numFmtId="0" fontId="6" fillId="3" borderId="0" xfId="8" applyFont="1" applyFill="1" applyAlignment="1">
      <alignment vertical="center"/>
    </xf>
    <xf numFmtId="0" fontId="168" fillId="0" borderId="0" xfId="8" applyFont="1" applyAlignment="1" applyProtection="1">
      <alignment vertical="center"/>
      <protection locked="0"/>
    </xf>
    <xf numFmtId="0" fontId="145" fillId="13" borderId="7" xfId="0" applyFont="1" applyFill="1" applyBorder="1" applyAlignment="1">
      <alignment horizontal="right" vertical="center"/>
    </xf>
    <xf numFmtId="0" fontId="8" fillId="5" borderId="9" xfId="0" applyFont="1" applyFill="1" applyBorder="1"/>
    <xf numFmtId="0" fontId="177" fillId="0" borderId="0" xfId="0" applyFont="1" applyAlignment="1" applyProtection="1">
      <alignment vertical="center"/>
      <protection locked="0"/>
    </xf>
    <xf numFmtId="0" fontId="178" fillId="0" borderId="0" xfId="7" applyFont="1" applyProtection="1">
      <protection locked="0"/>
    </xf>
    <xf numFmtId="0" fontId="179" fillId="0" borderId="0" xfId="0" applyFont="1" applyAlignment="1" applyProtection="1">
      <alignment vertical="center"/>
      <protection locked="0"/>
    </xf>
    <xf numFmtId="0" fontId="8" fillId="0" borderId="15" xfId="2" applyFont="1" applyBorder="1" applyAlignment="1">
      <alignment horizontal="left" vertical="center" wrapText="1"/>
    </xf>
    <xf numFmtId="0" fontId="8" fillId="3" borderId="1" xfId="2" applyFont="1" applyFill="1" applyBorder="1" applyAlignment="1">
      <alignment horizontal="left" vertical="center" wrapText="1"/>
    </xf>
    <xf numFmtId="0" fontId="8" fillId="0" borderId="1" xfId="2" applyFont="1" applyBorder="1" applyAlignment="1">
      <alignment horizontal="left" vertical="center" wrapText="1"/>
    </xf>
    <xf numFmtId="0" fontId="8" fillId="3" borderId="1" xfId="2" applyFont="1" applyFill="1" applyBorder="1" applyAlignment="1">
      <alignment horizontal="left" vertical="center"/>
    </xf>
    <xf numFmtId="3" fontId="0" fillId="0" borderId="0" xfId="0" applyNumberFormat="1"/>
    <xf numFmtId="0" fontId="8" fillId="3" borderId="1" xfId="2" applyFont="1" applyFill="1" applyBorder="1" applyAlignment="1">
      <alignment horizontal="left" vertical="top" wrapText="1"/>
    </xf>
    <xf numFmtId="0" fontId="181" fillId="3" borderId="21" xfId="8" applyFont="1" applyFill="1" applyBorder="1" applyAlignment="1">
      <alignment horizontal="left" vertical="center" wrapText="1"/>
    </xf>
    <xf numFmtId="0" fontId="8" fillId="3" borderId="21" xfId="2" applyFont="1" applyFill="1" applyBorder="1" applyAlignment="1">
      <alignment horizontal="left" vertical="center" wrapText="1"/>
    </xf>
    <xf numFmtId="0" fontId="36" fillId="3" borderId="1" xfId="8" applyFont="1" applyFill="1" applyBorder="1" applyAlignment="1">
      <alignment horizontal="left" vertical="top" wrapText="1"/>
    </xf>
    <xf numFmtId="0" fontId="45" fillId="0" borderId="41" xfId="8" applyFont="1" applyBorder="1" applyAlignment="1">
      <alignment horizontal="left" vertical="center" wrapText="1"/>
    </xf>
    <xf numFmtId="0" fontId="45" fillId="0" borderId="40" xfId="8" applyFont="1" applyBorder="1" applyAlignment="1">
      <alignment vertical="center" wrapText="1"/>
    </xf>
    <xf numFmtId="0" fontId="45" fillId="0" borderId="40" xfId="8" applyFont="1" applyBorder="1" applyAlignment="1" applyProtection="1">
      <alignment vertical="center" wrapText="1"/>
      <protection locked="0"/>
    </xf>
    <xf numFmtId="0" fontId="45" fillId="0" borderId="11" xfId="8" applyFont="1" applyBorder="1" applyAlignment="1">
      <alignment horizontal="left" vertical="center" wrapText="1"/>
    </xf>
    <xf numFmtId="0" fontId="45" fillId="0" borderId="1" xfId="8" applyFont="1" applyBorder="1" applyAlignment="1">
      <alignment vertical="center" wrapText="1"/>
    </xf>
    <xf numFmtId="0" fontId="45" fillId="0" borderId="1" xfId="8" applyFont="1" applyBorder="1" applyAlignment="1" applyProtection="1">
      <alignment vertical="center" wrapText="1"/>
      <protection locked="0"/>
    </xf>
    <xf numFmtId="0" fontId="45" fillId="0" borderId="11" xfId="8" applyFont="1" applyBorder="1" applyAlignment="1" applyProtection="1">
      <alignment horizontal="left" vertical="center" wrapText="1"/>
      <protection locked="0"/>
    </xf>
    <xf numFmtId="0" fontId="45" fillId="0" borderId="3" xfId="8" applyFont="1" applyBorder="1" applyAlignment="1" applyProtection="1">
      <alignment vertical="center" wrapText="1"/>
      <protection locked="0"/>
    </xf>
    <xf numFmtId="0" fontId="45" fillId="3" borderId="11" xfId="8" applyFont="1" applyFill="1" applyBorder="1" applyAlignment="1" applyProtection="1">
      <alignment horizontal="left" vertical="center" wrapText="1"/>
      <protection locked="0"/>
    </xf>
    <xf numFmtId="0" fontId="45" fillId="3" borderId="1" xfId="8" applyFont="1" applyFill="1" applyBorder="1" applyAlignment="1" applyProtection="1">
      <alignment vertical="center" wrapText="1"/>
      <protection locked="0"/>
    </xf>
    <xf numFmtId="0" fontId="45" fillId="0" borderId="0" xfId="8" applyFont="1" applyAlignment="1" applyProtection="1">
      <alignment horizontal="left" vertical="center" wrapText="1"/>
      <protection locked="0"/>
    </xf>
    <xf numFmtId="0" fontId="45" fillId="0" borderId="0" xfId="8" applyFont="1" applyAlignment="1" applyProtection="1">
      <alignment vertical="center" wrapText="1"/>
      <protection locked="0"/>
    </xf>
    <xf numFmtId="164" fontId="43" fillId="0" borderId="7" xfId="8" applyNumberFormat="1" applyFont="1" applyBorder="1" applyAlignment="1" applyProtection="1">
      <alignment horizontal="center" vertical="center"/>
      <protection locked="0"/>
    </xf>
    <xf numFmtId="0" fontId="10" fillId="0" borderId="4" xfId="8" applyFont="1" applyBorder="1" applyAlignment="1">
      <alignment horizontal="left" vertical="center"/>
    </xf>
    <xf numFmtId="0" fontId="8" fillId="0" borderId="0" xfId="4" applyFill="1" applyBorder="1" applyAlignment="1">
      <alignment horizontal="left" vertical="center" indent="1"/>
    </xf>
    <xf numFmtId="0" fontId="10" fillId="0" borderId="0" xfId="4" applyFont="1" applyFill="1" applyBorder="1" applyAlignment="1">
      <alignment horizontal="left" vertical="center" wrapText="1" indent="1"/>
    </xf>
    <xf numFmtId="0" fontId="10" fillId="0" borderId="5" xfId="4" applyFont="1" applyFill="1" applyBorder="1" applyAlignment="1">
      <alignment horizontal="left" vertical="center" wrapText="1" indent="1"/>
    </xf>
    <xf numFmtId="3" fontId="10" fillId="13" borderId="0" xfId="4" applyNumberFormat="1" applyFont="1" applyFill="1" applyBorder="1" applyAlignment="1">
      <alignment horizontal="right" vertical="center"/>
    </xf>
    <xf numFmtId="0" fontId="146" fillId="3" borderId="0" xfId="2" applyFont="1" applyFill="1" applyAlignment="1">
      <alignment horizontal="left" vertical="top" wrapText="1"/>
    </xf>
    <xf numFmtId="0" fontId="149" fillId="3" borderId="0" xfId="2" applyFont="1" applyFill="1" applyAlignment="1">
      <alignment horizontal="left" vertical="top" wrapText="1"/>
    </xf>
    <xf numFmtId="0" fontId="45" fillId="3" borderId="0" xfId="2" applyFont="1" applyFill="1" applyAlignment="1">
      <alignment horizontal="left" vertical="top" wrapText="1"/>
    </xf>
    <xf numFmtId="0" fontId="45" fillId="3" borderId="0" xfId="0" applyFont="1" applyFill="1" applyAlignment="1">
      <alignment horizontal="left" vertical="top" wrapText="1"/>
    </xf>
    <xf numFmtId="0" fontId="166" fillId="3" borderId="0" xfId="2" applyFont="1" applyFill="1" applyAlignment="1">
      <alignment horizontal="left" vertical="top" wrapText="1"/>
    </xf>
    <xf numFmtId="0" fontId="45" fillId="3" borderId="25" xfId="0" applyFont="1" applyFill="1" applyBorder="1" applyAlignment="1">
      <alignment horizontal="left" vertical="top" wrapText="1"/>
    </xf>
    <xf numFmtId="0" fontId="7" fillId="0" borderId="38" xfId="0" applyFont="1" applyBorder="1" applyAlignment="1">
      <alignment horizontal="left" vertical="top" wrapText="1"/>
    </xf>
    <xf numFmtId="0" fontId="146" fillId="3" borderId="0" xfId="2" applyFont="1" applyFill="1" applyAlignment="1">
      <alignment horizontal="center" vertical="top" wrapText="1"/>
    </xf>
    <xf numFmtId="0" fontId="146" fillId="3" borderId="0" xfId="2" applyFont="1" applyFill="1" applyAlignment="1">
      <alignment vertical="top" wrapText="1"/>
    </xf>
    <xf numFmtId="0" fontId="146" fillId="3" borderId="0" xfId="2" applyFont="1" applyFill="1" applyAlignment="1">
      <alignment horizontal="left" vertical="center" wrapText="1"/>
    </xf>
    <xf numFmtId="0" fontId="163" fillId="0" borderId="0" xfId="0" applyFont="1" applyAlignment="1">
      <alignment horizontal="left" vertical="top" wrapText="1"/>
    </xf>
    <xf numFmtId="0" fontId="149" fillId="3" borderId="4" xfId="2" applyFont="1" applyFill="1" applyBorder="1" applyAlignment="1">
      <alignment horizontal="left" vertical="top" wrapText="1"/>
    </xf>
    <xf numFmtId="0" fontId="149" fillId="3" borderId="9" xfId="2" applyFont="1" applyFill="1" applyBorder="1" applyAlignment="1">
      <alignment horizontal="left" vertical="top"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45" fillId="0" borderId="0" xfId="8" applyFont="1" applyAlignment="1">
      <alignment horizontal="left" vertical="top" wrapText="1"/>
    </xf>
    <xf numFmtId="0" fontId="166" fillId="3" borderId="4" xfId="2" applyFont="1" applyFill="1" applyBorder="1" applyAlignment="1">
      <alignment horizontal="left" vertical="top" wrapText="1"/>
    </xf>
    <xf numFmtId="0" fontId="7" fillId="0" borderId="2" xfId="0" applyFont="1" applyBorder="1" applyAlignment="1">
      <alignment horizontal="left" vertical="center"/>
    </xf>
    <xf numFmtId="0" fontId="146" fillId="0" borderId="0" xfId="2" applyFont="1" applyAlignment="1">
      <alignment horizontal="left" vertical="top" wrapText="1"/>
    </xf>
    <xf numFmtId="0" fontId="45" fillId="0" borderId="0" xfId="2" applyFont="1" applyAlignment="1">
      <alignment horizontal="left" vertical="center" wrapText="1"/>
    </xf>
    <xf numFmtId="0" fontId="146" fillId="3" borderId="4" xfId="2" applyFont="1" applyFill="1" applyBorder="1" applyAlignment="1">
      <alignment horizontal="left" vertical="top" wrapText="1"/>
    </xf>
    <xf numFmtId="0" fontId="8" fillId="3" borderId="0" xfId="0" applyFont="1" applyFill="1" applyAlignment="1">
      <alignment horizontal="left" vertical="center" wrapText="1"/>
    </xf>
    <xf numFmtId="0" fontId="169" fillId="0" borderId="0" xfId="0" applyFont="1" applyAlignment="1">
      <alignment horizontal="left" vertical="center"/>
    </xf>
    <xf numFmtId="0" fontId="8" fillId="3" borderId="9" xfId="0" applyFont="1" applyFill="1" applyBorder="1" applyAlignment="1">
      <alignment horizontal="left" vertical="center" wrapText="1"/>
    </xf>
    <xf numFmtId="0" fontId="8" fillId="3" borderId="0" xfId="0" applyFont="1" applyFill="1" applyAlignment="1">
      <alignment horizontal="left" vertical="center"/>
    </xf>
    <xf numFmtId="0" fontId="156" fillId="3" borderId="0" xfId="0" applyFont="1" applyFill="1" applyAlignment="1">
      <alignment horizontal="left" vertical="center" wrapText="1"/>
    </xf>
    <xf numFmtId="0" fontId="156" fillId="3" borderId="8" xfId="0" applyFont="1" applyFill="1" applyBorder="1" applyAlignment="1">
      <alignment horizontal="left" vertical="center" wrapText="1"/>
    </xf>
    <xf numFmtId="0" fontId="8" fillId="3" borderId="8" xfId="0" applyFont="1" applyFill="1" applyBorder="1" applyAlignment="1">
      <alignment horizontal="left" vertical="center" wrapText="1"/>
    </xf>
    <xf numFmtId="0" fontId="172" fillId="0" borderId="0" xfId="0" applyFont="1"/>
    <xf numFmtId="0" fontId="45" fillId="3" borderId="0" xfId="0" applyFont="1" applyFill="1" applyAlignment="1">
      <alignment horizontal="left" vertical="center" wrapText="1"/>
    </xf>
    <xf numFmtId="0" fontId="123" fillId="3" borderId="0" xfId="2" applyFont="1" applyFill="1" applyAlignment="1">
      <alignment horizontal="left" vertical="center" wrapText="1"/>
    </xf>
    <xf numFmtId="0" fontId="43" fillId="0" borderId="0" xfId="0" applyFont="1" applyAlignment="1">
      <alignment horizontal="left" vertical="top" wrapText="1"/>
    </xf>
    <xf numFmtId="0" fontId="123" fillId="3" borderId="4" xfId="2" applyFont="1" applyFill="1" applyBorder="1" applyAlignment="1">
      <alignment horizontal="left" vertical="center" wrapText="1"/>
    </xf>
    <xf numFmtId="0" fontId="123" fillId="3" borderId="0" xfId="2" applyFont="1" applyFill="1" applyBorder="1" applyAlignment="1">
      <alignment horizontal="left" vertical="center" wrapText="1"/>
    </xf>
    <xf numFmtId="0" fontId="45" fillId="3" borderId="0" xfId="2" applyFont="1" applyFill="1" applyAlignment="1">
      <alignment horizontal="left" vertical="center" wrapText="1"/>
    </xf>
    <xf numFmtId="0" fontId="107" fillId="3" borderId="3" xfId="0" applyFont="1" applyFill="1" applyBorder="1" applyAlignment="1">
      <alignment horizontal="left" vertical="center" wrapText="1"/>
    </xf>
    <xf numFmtId="0" fontId="17" fillId="3" borderId="0" xfId="3" applyFont="1" applyBorder="1" applyAlignment="1">
      <alignment horizontal="left" wrapText="1"/>
    </xf>
    <xf numFmtId="0" fontId="17" fillId="3" borderId="6" xfId="3" applyFont="1" applyBorder="1" applyAlignment="1">
      <alignment horizontal="left"/>
    </xf>
    <xf numFmtId="0" fontId="124" fillId="3" borderId="3" xfId="0" applyFont="1" applyFill="1" applyBorder="1" applyAlignment="1">
      <alignment horizontal="left" vertical="center" wrapText="1"/>
    </xf>
    <xf numFmtId="0" fontId="16" fillId="3" borderId="6" xfId="3" applyFont="1" applyBorder="1" applyAlignment="1">
      <alignment horizontal="left" wrapText="1"/>
    </xf>
    <xf numFmtId="0" fontId="17" fillId="5" borderId="6" xfId="3" applyFont="1" applyFill="1" applyBorder="1" applyAlignment="1">
      <alignment horizontal="left" wrapText="1"/>
    </xf>
    <xf numFmtId="0" fontId="107" fillId="5" borderId="13" xfId="4" applyFont="1" applyFill="1" applyBorder="1" applyAlignment="1">
      <alignment horizontal="left" vertical="center" wrapText="1"/>
    </xf>
    <xf numFmtId="0" fontId="110" fillId="7" borderId="0" xfId="4" applyFont="1" applyFill="1" applyBorder="1" applyAlignment="1">
      <alignment horizontal="left" vertical="center" wrapText="1"/>
    </xf>
    <xf numFmtId="0" fontId="107" fillId="5" borderId="0" xfId="4" applyFont="1" applyFill="1" applyBorder="1" applyAlignment="1">
      <alignment horizontal="left" vertical="center" wrapText="1"/>
    </xf>
    <xf numFmtId="0" fontId="113" fillId="5" borderId="0" xfId="4" applyFont="1" applyFill="1" applyBorder="1" applyAlignment="1">
      <alignment horizontal="left" vertical="center" wrapText="1"/>
    </xf>
    <xf numFmtId="0" fontId="107" fillId="5" borderId="3" xfId="4" applyFont="1" applyFill="1" applyBorder="1" applyAlignment="1">
      <alignment horizontal="left" vertical="center" wrapText="1"/>
    </xf>
    <xf numFmtId="0" fontId="107" fillId="5" borderId="0" xfId="0" applyFont="1" applyFill="1" applyAlignment="1">
      <alignment horizontal="left" vertical="center" wrapText="1"/>
    </xf>
    <xf numFmtId="0" fontId="107" fillId="5" borderId="3" xfId="0" applyFont="1" applyFill="1" applyBorder="1" applyAlignment="1">
      <alignment horizontal="left" vertical="center" wrapText="1"/>
    </xf>
    <xf numFmtId="0" fontId="107" fillId="5" borderId="3" xfId="0" applyFont="1" applyFill="1" applyBorder="1" applyAlignment="1">
      <alignment horizontal="left" vertical="top" wrapText="1"/>
    </xf>
    <xf numFmtId="0" fontId="107" fillId="5" borderId="0" xfId="0" applyFont="1" applyFill="1" applyAlignment="1">
      <alignment horizontal="left" vertical="top" wrapText="1"/>
    </xf>
    <xf numFmtId="0" fontId="139" fillId="13" borderId="30" xfId="0" applyFont="1" applyFill="1" applyBorder="1" applyAlignment="1" applyProtection="1">
      <alignment vertical="top" wrapText="1"/>
      <protection locked="0"/>
    </xf>
    <xf numFmtId="0" fontId="160" fillId="0" borderId="27" xfId="0" applyFont="1" applyBorder="1" applyAlignment="1" applyProtection="1">
      <alignment horizontal="left" vertical="top" wrapText="1"/>
      <protection locked="0"/>
    </xf>
    <xf numFmtId="0" fontId="160" fillId="0" borderId="29" xfId="0" applyFont="1" applyBorder="1" applyAlignment="1" applyProtection="1">
      <alignment horizontal="left" vertical="top" wrapText="1"/>
      <protection locked="0"/>
    </xf>
    <xf numFmtId="0" fontId="160" fillId="0" borderId="11" xfId="0" applyFont="1" applyBorder="1" applyAlignment="1" applyProtection="1">
      <alignment horizontal="left" vertical="top" wrapText="1"/>
      <protection locked="0"/>
    </xf>
    <xf numFmtId="0" fontId="160" fillId="0" borderId="13" xfId="0" applyFont="1" applyBorder="1" applyAlignment="1" applyProtection="1">
      <alignment horizontal="left" vertical="top" wrapText="1"/>
      <protection locked="0"/>
    </xf>
    <xf numFmtId="0" fontId="139" fillId="2" borderId="3" xfId="0" applyFont="1" applyFill="1" applyBorder="1" applyAlignment="1" applyProtection="1">
      <alignment vertical="top" wrapText="1"/>
      <protection locked="0"/>
    </xf>
    <xf numFmtId="0" fontId="139" fillId="2" borderId="0" xfId="0" applyFont="1" applyFill="1" applyAlignment="1" applyProtection="1">
      <alignment vertical="top" wrapText="1"/>
      <protection locked="0"/>
    </xf>
    <xf numFmtId="0" fontId="160" fillId="0" borderId="26" xfId="0" applyFont="1" applyBorder="1" applyAlignment="1" applyProtection="1">
      <alignment horizontal="left" vertical="top" wrapText="1"/>
      <protection locked="0"/>
    </xf>
    <xf numFmtId="0" fontId="160" fillId="0" borderId="28" xfId="0" applyFont="1" applyBorder="1" applyAlignment="1" applyProtection="1">
      <alignment horizontal="left" vertical="top" wrapText="1"/>
      <protection locked="0"/>
    </xf>
    <xf numFmtId="0" fontId="139" fillId="13" borderId="30" xfId="0" applyFont="1" applyFill="1" applyBorder="1" applyAlignment="1" applyProtection="1">
      <alignment vertical="top"/>
      <protection locked="0"/>
    </xf>
    <xf numFmtId="0" fontId="16" fillId="3" borderId="6" xfId="3" applyFont="1" applyBorder="1" applyAlignment="1" applyProtection="1">
      <alignment horizontal="left" wrapText="1"/>
      <protection locked="0"/>
    </xf>
    <xf numFmtId="0" fontId="160" fillId="0" borderId="4" xfId="0" applyFont="1" applyBorder="1" applyAlignment="1" applyProtection="1">
      <alignment horizontal="left" vertical="top" wrapText="1"/>
      <protection locked="0"/>
    </xf>
    <xf numFmtId="0" fontId="160" fillId="0" borderId="0" xfId="0" applyFont="1" applyAlignment="1" applyProtection="1">
      <alignment horizontal="left" vertical="top" wrapText="1"/>
      <protection locked="0"/>
    </xf>
    <xf numFmtId="0" fontId="117" fillId="0" borderId="10" xfId="0" applyFont="1" applyBorder="1" applyAlignment="1" applyProtection="1">
      <alignment horizontal="left" vertical="top" wrapText="1"/>
      <protection locked="0"/>
    </xf>
    <xf numFmtId="0" fontId="146" fillId="3" borderId="0" xfId="2" applyFont="1" applyFill="1" applyBorder="1" applyAlignment="1">
      <alignment horizontal="left" vertical="center" wrapText="1"/>
    </xf>
    <xf numFmtId="0" fontId="146" fillId="3" borderId="0" xfId="2" applyFont="1" applyFill="1" applyBorder="1" applyAlignment="1">
      <alignment vertical="center" wrapText="1"/>
    </xf>
    <xf numFmtId="0" fontId="43" fillId="3" borderId="0" xfId="0" applyFont="1" applyFill="1" applyAlignment="1">
      <alignment horizontal="left" vertical="top" wrapText="1"/>
    </xf>
    <xf numFmtId="0" fontId="146" fillId="3" borderId="0" xfId="2" applyFont="1" applyFill="1" applyAlignment="1">
      <alignment vertical="center" wrapText="1"/>
    </xf>
    <xf numFmtId="0" fontId="8" fillId="3" borderId="0" xfId="4" applyBorder="1" applyAlignment="1" applyProtection="1">
      <alignment horizontal="left" vertical="center" wrapText="1"/>
      <protection locked="0"/>
    </xf>
    <xf numFmtId="0" fontId="107" fillId="3" borderId="0" xfId="0" applyFont="1" applyFill="1" applyAlignment="1" applyProtection="1">
      <alignment horizontal="left" vertical="top" wrapText="1"/>
      <protection locked="0"/>
    </xf>
    <xf numFmtId="0" fontId="107" fillId="3" borderId="0" xfId="0" applyFont="1" applyFill="1" applyAlignment="1" applyProtection="1">
      <alignment horizontal="left" vertical="center" wrapText="1"/>
      <protection locked="0"/>
    </xf>
    <xf numFmtId="0" fontId="17" fillId="3" borderId="6" xfId="3" applyFont="1" applyBorder="1" applyAlignment="1" applyProtection="1">
      <alignment horizontal="left" wrapText="1"/>
      <protection locked="0"/>
    </xf>
    <xf numFmtId="0" fontId="50" fillId="0" borderId="0" xfId="0" applyFont="1" applyAlignment="1">
      <alignment horizontal="left" vertical="center" wrapText="1" readingOrder="1"/>
    </xf>
    <xf numFmtId="0" fontId="17" fillId="3" borderId="2" xfId="3" applyFont="1" applyAlignment="1" applyProtection="1">
      <alignment horizontal="left" wrapText="1"/>
      <protection locked="0"/>
    </xf>
    <xf numFmtId="0" fontId="10" fillId="15" borderId="32" xfId="0" applyFont="1" applyFill="1" applyBorder="1" applyAlignment="1">
      <alignment horizontal="left" vertical="center" wrapText="1"/>
    </xf>
    <xf numFmtId="0" fontId="8" fillId="5" borderId="34" xfId="0" applyFont="1" applyFill="1" applyBorder="1" applyAlignment="1" applyProtection="1">
      <alignment vertical="top" wrapText="1"/>
      <protection locked="0"/>
    </xf>
    <xf numFmtId="0" fontId="8" fillId="5" borderId="33" xfId="0" applyFont="1" applyFill="1" applyBorder="1" applyAlignment="1" applyProtection="1">
      <alignment vertical="top" wrapText="1"/>
      <protection locked="0"/>
    </xf>
    <xf numFmtId="0" fontId="8" fillId="5" borderId="35" xfId="0" applyFont="1" applyFill="1" applyBorder="1" applyAlignment="1" applyProtection="1">
      <alignment vertical="top" wrapText="1"/>
      <protection locked="0"/>
    </xf>
    <xf numFmtId="0" fontId="8" fillId="5" borderId="36" xfId="0" applyFont="1" applyFill="1" applyBorder="1" applyAlignment="1" applyProtection="1">
      <alignment vertical="top" wrapText="1"/>
      <protection locked="0"/>
    </xf>
    <xf numFmtId="0" fontId="8" fillId="5" borderId="33" xfId="0" applyFont="1" applyFill="1" applyBorder="1" applyAlignment="1" applyProtection="1">
      <alignment horizontal="left" vertical="top" wrapText="1"/>
      <protection locked="0"/>
    </xf>
    <xf numFmtId="0" fontId="8" fillId="5" borderId="34" xfId="0" applyFont="1" applyFill="1" applyBorder="1" applyAlignment="1" applyProtection="1">
      <alignment horizontal="left" vertical="top" wrapText="1"/>
      <protection locked="0"/>
    </xf>
    <xf numFmtId="0" fontId="116" fillId="0" borderId="3" xfId="0" applyFont="1" applyBorder="1" applyAlignment="1">
      <alignment horizontal="left" vertical="center" wrapText="1"/>
    </xf>
    <xf numFmtId="0" fontId="117" fillId="0" borderId="3" xfId="0" applyFont="1" applyBorder="1" applyAlignment="1">
      <alignment horizontal="left" vertical="center" wrapText="1"/>
    </xf>
    <xf numFmtId="0" fontId="17" fillId="3" borderId="2" xfId="0" applyFont="1" applyFill="1" applyBorder="1" applyAlignment="1">
      <alignment horizontal="left" wrapText="1"/>
    </xf>
    <xf numFmtId="0" fontId="8" fillId="5" borderId="7" xfId="0" applyFont="1" applyFill="1" applyBorder="1" applyAlignment="1">
      <alignment horizontal="left" vertical="center"/>
    </xf>
    <xf numFmtId="0" fontId="107" fillId="3" borderId="3" xfId="0" applyFont="1" applyFill="1" applyBorder="1" applyAlignment="1" applyProtection="1">
      <alignment horizontal="left" vertical="center" wrapText="1"/>
      <protection locked="0"/>
    </xf>
    <xf numFmtId="0" fontId="50" fillId="3" borderId="0" xfId="0" applyFont="1" applyFill="1" applyAlignment="1" applyProtection="1">
      <alignment horizontal="left" vertical="top" wrapText="1"/>
      <protection locked="0"/>
    </xf>
    <xf numFmtId="0" fontId="17" fillId="3" borderId="0" xfId="0" applyFont="1" applyFill="1" applyAlignment="1" applyProtection="1">
      <alignment horizontal="left" wrapText="1"/>
      <protection locked="0"/>
    </xf>
    <xf numFmtId="0" fontId="117" fillId="0" borderId="0" xfId="0" applyFont="1" applyAlignment="1">
      <alignment horizontal="left" wrapText="1"/>
    </xf>
    <xf numFmtId="0" fontId="107" fillId="3" borderId="3" xfId="4" applyFont="1" applyBorder="1" applyAlignment="1">
      <alignment horizontal="left" vertical="top" wrapText="1"/>
    </xf>
    <xf numFmtId="0" fontId="119" fillId="0" borderId="3" xfId="0" applyFont="1" applyBorder="1" applyAlignment="1">
      <alignment horizontal="left" vertical="top" wrapText="1"/>
    </xf>
    <xf numFmtId="0" fontId="8" fillId="3" borderId="0" xfId="0" applyFont="1" applyFill="1" applyAlignment="1">
      <alignment horizontal="center" vertical="center"/>
    </xf>
    <xf numFmtId="0" fontId="61" fillId="3" borderId="3" xfId="0" applyFont="1" applyFill="1" applyBorder="1" applyAlignment="1">
      <alignment horizontal="left" vertical="center" wrapText="1"/>
    </xf>
    <xf numFmtId="0" fontId="61" fillId="0" borderId="3" xfId="0" applyFont="1" applyBorder="1" applyAlignment="1">
      <alignment horizontal="left" vertical="center" wrapText="1"/>
    </xf>
    <xf numFmtId="0" fontId="17" fillId="3" borderId="2" xfId="0" applyFont="1" applyFill="1" applyBorder="1" applyAlignment="1">
      <alignment horizontal="left"/>
    </xf>
    <xf numFmtId="0" fontId="15" fillId="3" borderId="0" xfId="0" applyFont="1" applyFill="1" applyAlignment="1">
      <alignment horizontal="left" vertical="center" wrapText="1"/>
    </xf>
    <xf numFmtId="0" fontId="44" fillId="3" borderId="0" xfId="0" applyFont="1" applyFill="1" applyAlignment="1">
      <alignment horizontal="left" vertical="center" wrapText="1"/>
    </xf>
    <xf numFmtId="0" fontId="146" fillId="3" borderId="4" xfId="2" applyFont="1" applyFill="1" applyBorder="1" applyAlignment="1">
      <alignment horizontal="left" vertical="center" wrapText="1"/>
    </xf>
    <xf numFmtId="0" fontId="174" fillId="8" borderId="0" xfId="0" applyFont="1" applyFill="1" applyAlignment="1">
      <alignment horizontal="center" wrapText="1"/>
    </xf>
    <xf numFmtId="0" fontId="17" fillId="8" borderId="2" xfId="0" applyFont="1" applyFill="1" applyBorder="1" applyAlignment="1">
      <alignment horizontal="left" wrapText="1"/>
    </xf>
    <xf numFmtId="0" fontId="8" fillId="5" borderId="0" xfId="0" applyFont="1" applyFill="1" applyAlignment="1">
      <alignment horizontal="left" vertical="center"/>
    </xf>
    <xf numFmtId="0" fontId="107" fillId="8" borderId="0" xfId="0" applyFont="1" applyFill="1" applyAlignment="1">
      <alignment horizontal="left" vertical="center" wrapText="1"/>
    </xf>
    <xf numFmtId="0" fontId="117" fillId="3" borderId="10" xfId="0" applyFont="1" applyFill="1" applyBorder="1" applyAlignment="1" applyProtection="1">
      <alignment horizontal="left" vertical="center" wrapText="1"/>
      <protection locked="0"/>
    </xf>
    <xf numFmtId="0" fontId="120" fillId="3" borderId="10" xfId="0" applyFont="1" applyFill="1" applyBorder="1" applyAlignment="1" applyProtection="1">
      <alignment horizontal="left" vertical="center" wrapText="1"/>
      <protection locked="0"/>
    </xf>
    <xf numFmtId="0" fontId="119" fillId="0" borderId="3" xfId="0" applyFont="1" applyBorder="1" applyAlignment="1" applyProtection="1">
      <alignment horizontal="left" vertical="center" wrapText="1"/>
      <protection locked="0"/>
    </xf>
    <xf numFmtId="0" fontId="57" fillId="3" borderId="2" xfId="0" applyFont="1" applyFill="1" applyBorder="1" applyAlignment="1">
      <alignment horizontal="left"/>
    </xf>
    <xf numFmtId="0" fontId="49" fillId="0" borderId="0" xfId="0" applyFont="1" applyAlignment="1" applyProtection="1">
      <alignment horizontal="left" vertical="center"/>
      <protection locked="0"/>
    </xf>
    <xf numFmtId="0" fontId="106" fillId="5" borderId="0" xfId="0" applyFont="1" applyFill="1" applyAlignment="1" applyProtection="1">
      <alignment horizontal="left" vertical="center" wrapText="1"/>
      <protection locked="0"/>
    </xf>
    <xf numFmtId="0" fontId="107" fillId="5" borderId="0" xfId="0" applyFont="1" applyFill="1" applyAlignment="1" applyProtection="1">
      <alignment horizontal="left" vertical="center" wrapText="1"/>
      <protection locked="0"/>
    </xf>
    <xf numFmtId="0" fontId="29" fillId="0" borderId="0" xfId="0" applyFont="1" applyAlignment="1" applyProtection="1">
      <alignment horizontal="left" wrapText="1"/>
      <protection locked="0"/>
    </xf>
    <xf numFmtId="0" fontId="107" fillId="7" borderId="0" xfId="0" applyFont="1" applyFill="1" applyAlignment="1" applyProtection="1">
      <alignment horizontal="left" vertical="center" wrapText="1"/>
      <protection locked="0"/>
    </xf>
    <xf numFmtId="0" fontId="17" fillId="5" borderId="6" xfId="0" applyFont="1" applyFill="1" applyBorder="1" applyAlignment="1" applyProtection="1">
      <alignment horizontal="left" wrapText="1"/>
      <protection locked="0"/>
    </xf>
    <xf numFmtId="0" fontId="107" fillId="5" borderId="3" xfId="0" applyFont="1" applyFill="1" applyBorder="1" applyAlignment="1" applyProtection="1">
      <alignment horizontal="left" vertical="center" wrapText="1"/>
      <protection locked="0"/>
    </xf>
    <xf numFmtId="0" fontId="113" fillId="5" borderId="0" xfId="0" applyFont="1" applyFill="1" applyAlignment="1" applyProtection="1">
      <alignment horizontal="left" vertical="center" wrapText="1"/>
      <protection locked="0"/>
    </xf>
    <xf numFmtId="0" fontId="107" fillId="3" borderId="3" xfId="0" applyFont="1" applyFill="1" applyBorder="1" applyAlignment="1" applyProtection="1">
      <alignment horizontal="left" vertical="center"/>
      <protection locked="0"/>
    </xf>
    <xf numFmtId="0" fontId="107" fillId="3" borderId="0" xfId="0" applyFont="1" applyFill="1" applyAlignment="1" applyProtection="1">
      <alignment horizontal="left" vertical="center"/>
      <protection locked="0"/>
    </xf>
    <xf numFmtId="0" fontId="29" fillId="0" borderId="0" xfId="0" applyFont="1" applyAlignment="1" applyProtection="1">
      <alignment horizontal="left" vertical="center" wrapText="1"/>
      <protection locked="0"/>
    </xf>
    <xf numFmtId="0" fontId="31" fillId="5" borderId="0" xfId="0" applyFont="1" applyFill="1" applyAlignment="1" applyProtection="1">
      <alignment vertical="center" wrapText="1"/>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7" fillId="3" borderId="0" xfId="8" applyFont="1" applyFill="1" applyAlignment="1">
      <alignment horizontal="left" vertical="center" wrapText="1"/>
    </xf>
    <xf numFmtId="0" fontId="64" fillId="0" borderId="0" xfId="8" applyFont="1" applyAlignment="1">
      <alignment horizontal="center"/>
    </xf>
    <xf numFmtId="0" fontId="14" fillId="3" borderId="0" xfId="8" applyFont="1" applyFill="1" applyAlignment="1">
      <alignment horizontal="left" vertical="center" wrapText="1"/>
    </xf>
    <xf numFmtId="0" fontId="164" fillId="0" borderId="0" xfId="0" applyFont="1" applyAlignment="1">
      <alignment horizontal="left" vertical="center"/>
    </xf>
    <xf numFmtId="0" fontId="169" fillId="0" borderId="0" xfId="0" applyFont="1" applyAlignment="1">
      <alignment horizontal="left" vertical="center" wrapText="1"/>
    </xf>
    <xf numFmtId="0" fontId="45" fillId="0" borderId="0" xfId="8" applyFont="1" applyAlignment="1">
      <alignment horizontal="left" vertical="center" wrapText="1"/>
    </xf>
    <xf numFmtId="0" fontId="45" fillId="0" borderId="0" xfId="0" applyFont="1" applyAlignment="1">
      <alignment horizontal="left" vertical="center" wrapText="1"/>
    </xf>
    <xf numFmtId="0" fontId="14" fillId="0" borderId="0" xfId="8" applyFont="1" applyAlignment="1">
      <alignment horizontal="left" vertical="center" wrapText="1"/>
    </xf>
    <xf numFmtId="0" fontId="44" fillId="0" borderId="0" xfId="0" applyFont="1" applyAlignment="1">
      <alignment horizontal="left" vertical="center" wrapText="1"/>
    </xf>
    <xf numFmtId="0" fontId="15" fillId="0" borderId="0" xfId="0" applyFont="1" applyAlignment="1">
      <alignment horizontal="left" vertical="center" wrapText="1"/>
    </xf>
    <xf numFmtId="0" fontId="45" fillId="0" borderId="25" xfId="8" applyFont="1" applyBorder="1" applyAlignment="1">
      <alignment horizontal="left" vertical="center" wrapText="1"/>
    </xf>
    <xf numFmtId="0" fontId="70" fillId="2" borderId="3" xfId="9" applyFont="1" applyFill="1" applyBorder="1" applyAlignment="1">
      <alignment horizontal="left" vertical="center" wrapText="1"/>
    </xf>
    <xf numFmtId="0" fontId="70" fillId="2" borderId="0" xfId="9" applyFont="1" applyFill="1" applyBorder="1" applyAlignment="1">
      <alignment horizontal="left" vertical="center" wrapText="1"/>
    </xf>
    <xf numFmtId="0" fontId="48" fillId="3" borderId="1" xfId="8" applyFont="1" applyFill="1" applyBorder="1" applyAlignment="1">
      <alignment horizontal="left" vertical="center" wrapText="1"/>
    </xf>
    <xf numFmtId="0" fontId="70" fillId="2" borderId="25" xfId="9" applyFont="1" applyFill="1" applyBorder="1" applyAlignment="1">
      <alignment horizontal="left" vertical="center" wrapText="1"/>
    </xf>
    <xf numFmtId="0" fontId="70" fillId="2" borderId="5" xfId="9" applyFont="1" applyFill="1" applyBorder="1" applyAlignment="1">
      <alignment horizontal="left" vertical="center" wrapText="1"/>
    </xf>
    <xf numFmtId="0" fontId="48" fillId="3" borderId="40" xfId="8" applyFont="1" applyFill="1" applyBorder="1" applyAlignment="1">
      <alignment horizontal="left" vertical="center" wrapText="1"/>
    </xf>
    <xf numFmtId="0" fontId="3" fillId="3" borderId="0" xfId="3" applyBorder="1" applyAlignment="1">
      <alignment horizontal="left" wrapText="1"/>
    </xf>
    <xf numFmtId="0" fontId="50" fillId="3" borderId="1" xfId="8" applyFont="1" applyFill="1" applyBorder="1" applyAlignment="1">
      <alignment horizontal="left" vertical="center" wrapText="1"/>
    </xf>
    <xf numFmtId="0" fontId="50" fillId="3" borderId="1" xfId="11" applyFont="1" applyFill="1" applyBorder="1" applyAlignment="1">
      <alignment horizontal="left" vertical="center" wrapText="1"/>
    </xf>
    <xf numFmtId="0" fontId="70" fillId="2" borderId="3" xfId="10" applyFont="1" applyFill="1" applyBorder="1" applyAlignment="1">
      <alignment horizontal="left" vertical="center" wrapText="1"/>
    </xf>
    <xf numFmtId="0" fontId="70" fillId="2" borderId="5" xfId="10" applyFont="1" applyFill="1" applyBorder="1" applyAlignment="1">
      <alignment horizontal="left" vertical="center" wrapText="1"/>
    </xf>
    <xf numFmtId="0" fontId="50" fillId="3" borderId="40" xfId="8" applyFont="1" applyFill="1" applyBorder="1" applyAlignment="1">
      <alignment horizontal="left" vertical="center" wrapText="1"/>
    </xf>
    <xf numFmtId="0" fontId="50" fillId="3" borderId="5" xfId="8" applyFont="1" applyFill="1" applyBorder="1" applyAlignment="1">
      <alignment horizontal="left" vertical="center" wrapText="1"/>
    </xf>
    <xf numFmtId="0" fontId="50" fillId="3" borderId="1" xfId="8" applyFont="1" applyFill="1" applyBorder="1" applyAlignment="1">
      <alignment horizontal="left" vertical="center"/>
    </xf>
    <xf numFmtId="0" fontId="8" fillId="3" borderId="1" xfId="2" applyFont="1" applyFill="1" applyBorder="1" applyAlignment="1">
      <alignment horizontal="left" vertical="center" wrapText="1"/>
    </xf>
    <xf numFmtId="0" fontId="70" fillId="2" borderId="0" xfId="10" applyFont="1" applyFill="1" applyBorder="1" applyAlignment="1">
      <alignment horizontal="left" vertical="center" wrapText="1"/>
    </xf>
    <xf numFmtId="0" fontId="129" fillId="0" borderId="3" xfId="8" applyFont="1" applyBorder="1" applyAlignment="1">
      <alignment horizontal="left" wrapText="1"/>
    </xf>
    <xf numFmtId="0" fontId="50" fillId="0" borderId="1" xfId="8" applyFont="1" applyBorder="1" applyAlignment="1">
      <alignment horizontal="left" vertical="center" wrapText="1"/>
    </xf>
    <xf numFmtId="0" fontId="128" fillId="3" borderId="1" xfId="8" applyFont="1" applyFill="1" applyBorder="1" applyAlignment="1">
      <alignment horizontal="center" vertical="center"/>
    </xf>
    <xf numFmtId="0" fontId="68" fillId="0" borderId="0" xfId="8" applyFont="1" applyAlignment="1">
      <alignment horizontal="left" vertical="top" wrapText="1"/>
    </xf>
    <xf numFmtId="0" fontId="17" fillId="0" borderId="0" xfId="8" applyFont="1" applyAlignment="1">
      <alignment horizontal="left" vertical="center" wrapText="1"/>
    </xf>
    <xf numFmtId="0" fontId="8" fillId="0" borderId="1" xfId="8" applyFont="1" applyBorder="1" applyAlignment="1">
      <alignment horizontal="left" vertical="center" wrapText="1"/>
    </xf>
    <xf numFmtId="0" fontId="8" fillId="0" borderId="1" xfId="2" applyFont="1" applyBorder="1" applyAlignment="1">
      <alignment horizontal="left" vertical="center" wrapText="1"/>
    </xf>
    <xf numFmtId="0" fontId="91" fillId="0" borderId="0" xfId="8" applyFont="1" applyAlignment="1">
      <alignment horizontal="center" wrapText="1"/>
    </xf>
    <xf numFmtId="0" fontId="8" fillId="3" borderId="1" xfId="8" applyFont="1" applyFill="1" applyBorder="1" applyAlignment="1">
      <alignment horizontal="left" vertical="center" wrapText="1"/>
    </xf>
    <xf numFmtId="0" fontId="7" fillId="3" borderId="0" xfId="8" applyFont="1" applyFill="1" applyAlignment="1">
      <alignment horizontal="center" vertical="center" wrapText="1"/>
    </xf>
    <xf numFmtId="0" fontId="17" fillId="0" borderId="18" xfId="8" applyFont="1" applyBorder="1" applyAlignment="1">
      <alignment horizontal="left" vertical="center" wrapText="1"/>
    </xf>
    <xf numFmtId="0" fontId="52" fillId="2" borderId="18" xfId="8" applyFont="1" applyFill="1" applyBorder="1" applyAlignment="1">
      <alignment horizontal="left" vertical="center" wrapText="1"/>
    </xf>
    <xf numFmtId="0" fontId="52" fillId="2" borderId="0" xfId="8" applyFont="1" applyFill="1" applyAlignment="1">
      <alignment horizontal="left" vertical="center" wrapText="1"/>
    </xf>
    <xf numFmtId="0" fontId="52" fillId="2" borderId="8" xfId="8" applyFont="1" applyFill="1" applyBorder="1" applyAlignment="1">
      <alignment horizontal="left" vertical="center" wrapText="1"/>
    </xf>
    <xf numFmtId="0" fontId="8" fillId="11" borderId="18" xfId="8"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36" fillId="3" borderId="1" xfId="8" applyFont="1" applyFill="1" applyBorder="1" applyAlignment="1">
      <alignment horizontal="left" vertical="center" wrapText="1"/>
    </xf>
    <xf numFmtId="0" fontId="36" fillId="3" borderId="1" xfId="8" applyFont="1" applyFill="1" applyBorder="1" applyAlignment="1">
      <alignment horizontal="left" vertical="top" wrapText="1"/>
    </xf>
    <xf numFmtId="0" fontId="52" fillId="2" borderId="13" xfId="8" applyFont="1" applyFill="1" applyBorder="1" applyAlignment="1">
      <alignment horizontal="left" vertical="center" wrapText="1"/>
    </xf>
    <xf numFmtId="0" fontId="17" fillId="0" borderId="8" xfId="8" applyFont="1" applyBorder="1" applyAlignment="1">
      <alignment horizontal="left" vertical="center" wrapText="1"/>
    </xf>
    <xf numFmtId="0" fontId="52" fillId="0" borderId="13" xfId="8" applyFont="1" applyBorder="1" applyAlignment="1">
      <alignment horizontal="left" wrapText="1"/>
    </xf>
    <xf numFmtId="0" fontId="52" fillId="0" borderId="2" xfId="8" applyFont="1" applyBorder="1" applyAlignment="1">
      <alignment horizontal="left" wrapText="1"/>
    </xf>
    <xf numFmtId="0" fontId="52" fillId="2" borderId="9" xfId="8" applyFont="1" applyFill="1" applyBorder="1" applyAlignment="1">
      <alignment horizontal="left" vertical="center" wrapText="1"/>
    </xf>
    <xf numFmtId="0" fontId="8" fillId="0" borderId="1" xfId="2" applyFont="1" applyFill="1" applyBorder="1" applyAlignment="1">
      <alignment horizontal="left" vertical="center" wrapText="1"/>
    </xf>
    <xf numFmtId="0" fontId="8" fillId="3" borderId="1" xfId="8" applyFont="1" applyFill="1" applyBorder="1" applyAlignment="1">
      <alignment horizontal="left" vertical="top" wrapText="1"/>
    </xf>
    <xf numFmtId="0" fontId="8" fillId="3" borderId="1" xfId="2" applyFont="1" applyFill="1" applyBorder="1" applyAlignment="1">
      <alignment horizontal="left" vertical="top" wrapText="1"/>
    </xf>
    <xf numFmtId="0" fontId="8" fillId="3" borderId="9" xfId="8" applyFont="1" applyFill="1" applyBorder="1" applyAlignment="1">
      <alignment horizontal="left" vertical="center"/>
    </xf>
    <xf numFmtId="0" fontId="8" fillId="3" borderId="0" xfId="8" applyFont="1" applyFill="1" applyAlignment="1">
      <alignment horizontal="left" vertical="center"/>
    </xf>
    <xf numFmtId="0" fontId="8" fillId="3" borderId="5" xfId="8" applyFont="1" applyFill="1" applyBorder="1" applyAlignment="1">
      <alignment horizontal="left" vertical="center"/>
    </xf>
    <xf numFmtId="0" fontId="8" fillId="3" borderId="9" xfId="8" applyFont="1" applyFill="1" applyBorder="1" applyAlignment="1">
      <alignment horizontal="left" vertical="center" wrapText="1"/>
    </xf>
    <xf numFmtId="0" fontId="8" fillId="3" borderId="0" xfId="8" applyFont="1" applyFill="1" applyAlignment="1">
      <alignment horizontal="left" vertical="center" wrapText="1"/>
    </xf>
    <xf numFmtId="0" fontId="8" fillId="3" borderId="5" xfId="8" applyFont="1" applyFill="1" applyBorder="1" applyAlignment="1">
      <alignment horizontal="left" vertical="center" wrapText="1"/>
    </xf>
    <xf numFmtId="0" fontId="63" fillId="0" borderId="0" xfId="8" applyAlignment="1">
      <alignment horizontal="center" wrapText="1"/>
    </xf>
    <xf numFmtId="0" fontId="17" fillId="0" borderId="13" xfId="8" applyFont="1" applyBorder="1" applyAlignment="1">
      <alignment horizontal="left" wrapText="1"/>
    </xf>
    <xf numFmtId="0" fontId="17" fillId="0" borderId="2" xfId="8" applyFont="1" applyBorder="1" applyAlignment="1">
      <alignment horizontal="left" wrapText="1"/>
    </xf>
    <xf numFmtId="0" fontId="17" fillId="3" borderId="13" xfId="8" applyFont="1" applyFill="1" applyBorder="1" applyAlignment="1">
      <alignment horizontal="left" wrapText="1"/>
    </xf>
    <xf numFmtId="0" fontId="17" fillId="3" borderId="2" xfId="8" applyFont="1" applyFill="1" applyBorder="1" applyAlignment="1">
      <alignment horizontal="left" wrapText="1"/>
    </xf>
    <xf numFmtId="0" fontId="52" fillId="2" borderId="13" xfId="8" applyFont="1" applyFill="1" applyBorder="1" applyAlignment="1">
      <alignment vertical="center" wrapText="1"/>
    </xf>
    <xf numFmtId="0" fontId="52" fillId="2" borderId="0" xfId="8" applyFont="1" applyFill="1" applyAlignment="1">
      <alignment vertical="center" wrapText="1"/>
    </xf>
    <xf numFmtId="0" fontId="52" fillId="2" borderId="8" xfId="8" applyFont="1" applyFill="1" applyBorder="1" applyAlignment="1">
      <alignment vertical="center" wrapText="1"/>
    </xf>
    <xf numFmtId="0" fontId="94" fillId="2" borderId="13" xfId="8" applyFont="1" applyFill="1" applyBorder="1" applyAlignment="1">
      <alignment horizontal="center" vertical="center"/>
    </xf>
    <xf numFmtId="0" fontId="94" fillId="2" borderId="0" xfId="8" applyFont="1" applyFill="1" applyAlignment="1">
      <alignment horizontal="center" vertical="center"/>
    </xf>
    <xf numFmtId="0" fontId="94" fillId="2" borderId="8" xfId="8" applyFont="1" applyFill="1" applyBorder="1" applyAlignment="1">
      <alignment horizontal="center" vertical="center"/>
    </xf>
    <xf numFmtId="0" fontId="94" fillId="3" borderId="42" xfId="8" applyFont="1" applyFill="1" applyBorder="1" applyAlignment="1">
      <alignment horizontal="left" vertical="center" wrapText="1"/>
    </xf>
    <xf numFmtId="0" fontId="36" fillId="3" borderId="42" xfId="8" applyFont="1" applyFill="1" applyBorder="1" applyAlignment="1">
      <alignment horizontal="left" vertical="center" wrapText="1"/>
    </xf>
    <xf numFmtId="0" fontId="52" fillId="2" borderId="3" xfId="8" applyFont="1" applyFill="1" applyBorder="1" applyAlignment="1">
      <alignment horizontal="left" vertical="center"/>
    </xf>
    <xf numFmtId="0" fontId="52" fillId="2" borderId="0" xfId="8" applyFont="1" applyFill="1" applyAlignment="1">
      <alignment horizontal="left" vertical="center"/>
    </xf>
    <xf numFmtId="0" fontId="52" fillId="2" borderId="5" xfId="8" applyFont="1" applyFill="1" applyBorder="1" applyAlignment="1">
      <alignment horizontal="left" vertical="center"/>
    </xf>
    <xf numFmtId="0" fontId="94" fillId="3" borderId="1" xfId="8" applyFont="1" applyFill="1" applyBorder="1" applyAlignment="1">
      <alignment horizontal="left" vertical="center" wrapText="1"/>
    </xf>
    <xf numFmtId="0" fontId="36" fillId="3" borderId="22" xfId="8" applyFont="1" applyFill="1" applyBorder="1" applyAlignment="1">
      <alignment horizontal="left" vertical="center" wrapText="1"/>
    </xf>
    <xf numFmtId="0" fontId="36" fillId="3" borderId="5" xfId="8" applyFont="1" applyFill="1" applyBorder="1" applyAlignment="1">
      <alignment horizontal="left" vertical="center" wrapText="1"/>
    </xf>
    <xf numFmtId="0" fontId="11" fillId="3" borderId="1" xfId="8" applyFont="1" applyFill="1" applyBorder="1" applyAlignment="1">
      <alignment horizontal="left" vertical="center" wrapText="1"/>
    </xf>
    <xf numFmtId="0" fontId="45" fillId="0" borderId="13" xfId="8" applyFont="1" applyBorder="1" applyAlignment="1" applyProtection="1">
      <alignment horizontal="left" vertical="center" wrapText="1"/>
      <protection locked="0"/>
    </xf>
    <xf numFmtId="0" fontId="45" fillId="0" borderId="7" xfId="8" applyFont="1" applyBorder="1" applyAlignment="1" applyProtection="1">
      <alignment horizontal="left" vertical="center" wrapText="1"/>
      <protection locked="0"/>
    </xf>
    <xf numFmtId="0" fontId="45" fillId="0" borderId="3" xfId="8" applyFont="1" applyBorder="1" applyAlignment="1" applyProtection="1">
      <alignment horizontal="left" vertical="center" wrapText="1"/>
      <protection locked="0"/>
    </xf>
    <xf numFmtId="0" fontId="45" fillId="0" borderId="10" xfId="8" applyFont="1" applyBorder="1" applyAlignment="1" applyProtection="1">
      <alignment horizontal="left" vertical="center" wrapText="1"/>
      <protection locked="0"/>
    </xf>
    <xf numFmtId="0" fontId="45" fillId="0" borderId="0" xfId="8" applyFont="1" applyAlignment="1" applyProtection="1">
      <alignment horizontal="left" vertical="center" wrapText="1"/>
      <protection locked="0"/>
    </xf>
  </cellXfs>
  <cellStyles count="13">
    <cellStyle name="Comma" xfId="1" builtinId="3"/>
    <cellStyle name="Currency" xfId="5" builtinId="4"/>
    <cellStyle name="Hyperlink" xfId="2" builtinId="8"/>
    <cellStyle name="Hyperlink 2" xfId="11" xr:uid="{1A6D0C89-A603-453E-87D8-293C424AA2DD}"/>
    <cellStyle name="Normal" xfId="0" builtinId="0"/>
    <cellStyle name="Normal 2" xfId="8" xr:uid="{97A88B18-FD79-4D9A-9CD4-342E599DEFE1}"/>
    <cellStyle name="Normal 4" xfId="7" xr:uid="{35543EC7-5C2F-4485-BD2E-2CE02B30A0D1}"/>
    <cellStyle name="Percent" xfId="6" builtinId="5"/>
    <cellStyle name="Table Header" xfId="3" xr:uid="{5B885D8E-DD22-48B9-B6D8-3BF29583D567}"/>
    <cellStyle name="Table Header Style 3" xfId="12" xr:uid="{F2AF746A-4E69-4162-9D56-076446ACBBCA}"/>
    <cellStyle name="Table Style" xfId="4" xr:uid="{25B60E8C-1A57-4C6A-ACF9-7CBC811E7C5E}"/>
    <cellStyle name="Table txt gen" xfId="9" xr:uid="{BF13C250-00CA-48F8-A4EA-463174C5EE88}"/>
    <cellStyle name="T-text Underline" xfId="10" xr:uid="{8E58D9F0-7E70-42B7-A464-7ED30E48175D}"/>
  </cellStyles>
  <dxfs count="0"/>
  <tableStyles count="0" defaultTableStyle="TableStyleMedium2" defaultPivotStyle="PivotStyleLight16"/>
  <colors>
    <mruColors>
      <color rgb="FF4B5050"/>
      <color rgb="FFD6DCE7"/>
      <color rgb="FF00BAB3"/>
      <color rgb="FFAADCD9"/>
      <color rgb="FFE2F7DB"/>
      <color rgb="FFCDF3FF"/>
      <color rgb="FF0083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sheetMetadata" Target="metadata.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microsoft.com/office/2017/06/relationships/rdRichValueStructure" Target="richData/rdrichvaluestructure.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microsoft.com/office/2022/10/relationships/richValueRel" Target="richData/richValueRel.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0.xml.rels><?xml version="1.0" encoding="UTF-8" standalone="yes"?>
<Relationships xmlns="http://schemas.openxmlformats.org/package/2006/relationships"><Relationship Id="rId8" Type="http://schemas.openxmlformats.org/officeDocument/2006/relationships/hyperlink" Target="#Contents!A1"/><Relationship Id="rId13" Type="http://schemas.openxmlformats.org/officeDocument/2006/relationships/hyperlink" Target="#'Definitions '!A1"/><Relationship Id="rId3" Type="http://schemas.openxmlformats.org/officeDocument/2006/relationships/hyperlink" Target="#'Community engagement'!A1"/><Relationship Id="rId7" Type="http://schemas.openxmlformats.org/officeDocument/2006/relationships/image" Target="../media/image20.png"/><Relationship Id="rId12" Type="http://schemas.openxmlformats.org/officeDocument/2006/relationships/hyperlink" Target="#'Responsible Actions'!A1"/><Relationship Id="rId2" Type="http://schemas.openxmlformats.org/officeDocument/2006/relationships/hyperlink" Target="#'Traditional Owners'!A1"/><Relationship Id="rId1" Type="http://schemas.openxmlformats.org/officeDocument/2006/relationships/hyperlink" Target="#'Health, safety and wellbeing'!A1"/><Relationship Id="rId6" Type="http://schemas.openxmlformats.org/officeDocument/2006/relationships/hyperlink" Target="#About!A1"/><Relationship Id="rId11" Type="http://schemas.openxmlformats.org/officeDocument/2006/relationships/hyperlink" Target="#'Sustainable Operations'!A1"/><Relationship Id="rId5" Type="http://schemas.openxmlformats.org/officeDocument/2006/relationships/hyperlink" Target="#'Employees and inclusive culture'!A1"/><Relationship Id="rId10" Type="http://schemas.openxmlformats.org/officeDocument/2006/relationships/hyperlink" Target="#'Valuing our people'!A1"/><Relationship Id="rId4" Type="http://schemas.openxmlformats.org/officeDocument/2006/relationships/hyperlink" Target="#'Stakeholder engagement '!A1"/><Relationship Id="rId9" Type="http://schemas.openxmlformats.org/officeDocument/2006/relationships/hyperlink" Target="#'Frameworks and standards'!A1"/><Relationship Id="rId14" Type="http://schemas.openxmlformats.org/officeDocument/2006/relationships/image" Target="../media/image23.png"/></Relationships>
</file>

<file path=xl/drawings/_rels/drawing11.xml.rels><?xml version="1.0" encoding="UTF-8" standalone="yes"?>
<Relationships xmlns="http://schemas.openxmlformats.org/package/2006/relationships"><Relationship Id="rId8" Type="http://schemas.openxmlformats.org/officeDocument/2006/relationships/hyperlink" Target="#'Tailings register'!A1"/><Relationship Id="rId13" Type="http://schemas.openxmlformats.org/officeDocument/2006/relationships/hyperlink" Target="#'Responsible Actions'!A1"/><Relationship Id="rId3" Type="http://schemas.openxmlformats.org/officeDocument/2006/relationships/hyperlink" Target="#'Climate change and emissions'!A1"/><Relationship Id="rId7" Type="http://schemas.openxmlformats.org/officeDocument/2006/relationships/hyperlink" Target="#Biodiversity!A1"/><Relationship Id="rId12" Type="http://schemas.openxmlformats.org/officeDocument/2006/relationships/hyperlink" Target="#'Sustainable Operations'!A1"/><Relationship Id="rId2" Type="http://schemas.openxmlformats.org/officeDocument/2006/relationships/image" Target="../media/image20.png"/><Relationship Id="rId1" Type="http://schemas.openxmlformats.org/officeDocument/2006/relationships/hyperlink" Target="#About!A1"/><Relationship Id="rId6" Type="http://schemas.openxmlformats.org/officeDocument/2006/relationships/hyperlink" Target="#'Waste and tailings management '!A1"/><Relationship Id="rId11" Type="http://schemas.openxmlformats.org/officeDocument/2006/relationships/hyperlink" Target="#'Valuing our people'!A1"/><Relationship Id="rId5" Type="http://schemas.openxmlformats.org/officeDocument/2006/relationships/hyperlink" Target="#'Air quality'!A1"/><Relationship Id="rId15" Type="http://schemas.openxmlformats.org/officeDocument/2006/relationships/image" Target="../media/image24.jpeg"/><Relationship Id="rId10" Type="http://schemas.openxmlformats.org/officeDocument/2006/relationships/hyperlink" Target="#'Frameworks and standards'!A1"/><Relationship Id="rId4" Type="http://schemas.openxmlformats.org/officeDocument/2006/relationships/hyperlink" Target="#'Water management'!A1"/><Relationship Id="rId9" Type="http://schemas.openxmlformats.org/officeDocument/2006/relationships/hyperlink" Target="#Contents!A1"/><Relationship Id="rId14" Type="http://schemas.openxmlformats.org/officeDocument/2006/relationships/hyperlink" Target="#'Definitions '!A1"/></Relationships>
</file>

<file path=xl/drawings/_rels/drawing12.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hyperlink" Target="#'Responsible Actions'!A1"/><Relationship Id="rId3" Type="http://schemas.openxmlformats.org/officeDocument/2006/relationships/hyperlink" Target="#'Air quality'!A1"/><Relationship Id="rId7" Type="http://schemas.openxmlformats.org/officeDocument/2006/relationships/hyperlink" Target="#About!A1"/><Relationship Id="rId12" Type="http://schemas.openxmlformats.org/officeDocument/2006/relationships/hyperlink" Target="#'Sustainable Operations'!A1"/><Relationship Id="rId2" Type="http://schemas.openxmlformats.org/officeDocument/2006/relationships/hyperlink" Target="#'Water management'!A1"/><Relationship Id="rId1" Type="http://schemas.openxmlformats.org/officeDocument/2006/relationships/hyperlink" Target="#'Climate change and emissions'!A1"/><Relationship Id="rId6" Type="http://schemas.openxmlformats.org/officeDocument/2006/relationships/hyperlink" Target="#'Tailings register'!A1"/><Relationship Id="rId11" Type="http://schemas.openxmlformats.org/officeDocument/2006/relationships/hyperlink" Target="#'Valuing our people'!A1"/><Relationship Id="rId5" Type="http://schemas.openxmlformats.org/officeDocument/2006/relationships/hyperlink" Target="#Biodiversity!A1"/><Relationship Id="rId15" Type="http://schemas.openxmlformats.org/officeDocument/2006/relationships/image" Target="../media/image25.png"/><Relationship Id="rId10" Type="http://schemas.openxmlformats.org/officeDocument/2006/relationships/hyperlink" Target="#'Frameworks and standards'!A1"/><Relationship Id="rId4" Type="http://schemas.openxmlformats.org/officeDocument/2006/relationships/hyperlink" Target="#'Waste and tailings management '!A1"/><Relationship Id="rId9" Type="http://schemas.openxmlformats.org/officeDocument/2006/relationships/hyperlink" Target="#Contents!A1"/><Relationship Id="rId14" Type="http://schemas.openxmlformats.org/officeDocument/2006/relationships/hyperlink" Target="#'Definitions '!A1"/></Relationships>
</file>

<file path=xl/drawings/_rels/drawing13.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hyperlink" Target="#'Responsible Actions'!A1"/><Relationship Id="rId3" Type="http://schemas.openxmlformats.org/officeDocument/2006/relationships/hyperlink" Target="#'Air quality'!A1"/><Relationship Id="rId7" Type="http://schemas.openxmlformats.org/officeDocument/2006/relationships/hyperlink" Target="#About!A1"/><Relationship Id="rId12" Type="http://schemas.openxmlformats.org/officeDocument/2006/relationships/hyperlink" Target="#'Sustainable Operations'!A1"/><Relationship Id="rId2" Type="http://schemas.openxmlformats.org/officeDocument/2006/relationships/hyperlink" Target="#'Water management'!A1"/><Relationship Id="rId1" Type="http://schemas.openxmlformats.org/officeDocument/2006/relationships/hyperlink" Target="#'Climate change and emissions'!A1"/><Relationship Id="rId6" Type="http://schemas.openxmlformats.org/officeDocument/2006/relationships/hyperlink" Target="#'Tailings register'!A1"/><Relationship Id="rId11" Type="http://schemas.openxmlformats.org/officeDocument/2006/relationships/hyperlink" Target="#'Valuing our people'!A1"/><Relationship Id="rId5" Type="http://schemas.openxmlformats.org/officeDocument/2006/relationships/hyperlink" Target="#Biodiversity!A1"/><Relationship Id="rId10" Type="http://schemas.openxmlformats.org/officeDocument/2006/relationships/hyperlink" Target="#'Frameworks and standards'!A1"/><Relationship Id="rId4" Type="http://schemas.openxmlformats.org/officeDocument/2006/relationships/hyperlink" Target="#'Waste and tailings management '!A1"/><Relationship Id="rId9" Type="http://schemas.openxmlformats.org/officeDocument/2006/relationships/hyperlink" Target="#Contents!A1"/><Relationship Id="rId14" Type="http://schemas.openxmlformats.org/officeDocument/2006/relationships/hyperlink" Target="#'Definitions '!A1"/></Relationships>
</file>

<file path=xl/drawings/_rels/drawing14.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hyperlink" Target="#'Responsible Actions'!A1"/><Relationship Id="rId3" Type="http://schemas.openxmlformats.org/officeDocument/2006/relationships/hyperlink" Target="#'Air quality'!A1"/><Relationship Id="rId7" Type="http://schemas.openxmlformats.org/officeDocument/2006/relationships/hyperlink" Target="#About!A1"/><Relationship Id="rId12" Type="http://schemas.openxmlformats.org/officeDocument/2006/relationships/hyperlink" Target="#'Sustainable Operations'!A1"/><Relationship Id="rId2" Type="http://schemas.openxmlformats.org/officeDocument/2006/relationships/hyperlink" Target="#'Water management'!A1"/><Relationship Id="rId1" Type="http://schemas.openxmlformats.org/officeDocument/2006/relationships/hyperlink" Target="#'Climate change and emissions'!A1"/><Relationship Id="rId6" Type="http://schemas.openxmlformats.org/officeDocument/2006/relationships/hyperlink" Target="#'Tailings register'!A1"/><Relationship Id="rId11" Type="http://schemas.openxmlformats.org/officeDocument/2006/relationships/hyperlink" Target="#'Valuing our people'!A1"/><Relationship Id="rId5" Type="http://schemas.openxmlformats.org/officeDocument/2006/relationships/hyperlink" Target="#Biodiversity!A1"/><Relationship Id="rId10" Type="http://schemas.openxmlformats.org/officeDocument/2006/relationships/hyperlink" Target="#'Frameworks and standards'!A1"/><Relationship Id="rId4" Type="http://schemas.openxmlformats.org/officeDocument/2006/relationships/hyperlink" Target="#'Waste and tailings management '!A1"/><Relationship Id="rId9" Type="http://schemas.openxmlformats.org/officeDocument/2006/relationships/hyperlink" Target="#Contents!A1"/><Relationship Id="rId14" Type="http://schemas.openxmlformats.org/officeDocument/2006/relationships/hyperlink" Target="#'Definitions '!A1"/></Relationships>
</file>

<file path=xl/drawings/_rels/drawing15.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hyperlink" Target="#'Responsible Actions'!A1"/><Relationship Id="rId3" Type="http://schemas.openxmlformats.org/officeDocument/2006/relationships/hyperlink" Target="#'Air quality'!A1"/><Relationship Id="rId7" Type="http://schemas.openxmlformats.org/officeDocument/2006/relationships/hyperlink" Target="#About!A1"/><Relationship Id="rId12" Type="http://schemas.openxmlformats.org/officeDocument/2006/relationships/hyperlink" Target="#'Sustainable Operations'!A1"/><Relationship Id="rId2" Type="http://schemas.openxmlformats.org/officeDocument/2006/relationships/hyperlink" Target="#'Water management'!A1"/><Relationship Id="rId1" Type="http://schemas.openxmlformats.org/officeDocument/2006/relationships/hyperlink" Target="#'Climate change and emissions'!A1"/><Relationship Id="rId6" Type="http://schemas.openxmlformats.org/officeDocument/2006/relationships/hyperlink" Target="#'Tailings register'!A1"/><Relationship Id="rId11" Type="http://schemas.openxmlformats.org/officeDocument/2006/relationships/hyperlink" Target="#'Valuing our people'!A1"/><Relationship Id="rId5" Type="http://schemas.openxmlformats.org/officeDocument/2006/relationships/hyperlink" Target="#Biodiversity!A1"/><Relationship Id="rId10" Type="http://schemas.openxmlformats.org/officeDocument/2006/relationships/hyperlink" Target="#'Frameworks and standards'!A1"/><Relationship Id="rId4" Type="http://schemas.openxmlformats.org/officeDocument/2006/relationships/hyperlink" Target="#'Waste and tailings management '!A1"/><Relationship Id="rId9" Type="http://schemas.openxmlformats.org/officeDocument/2006/relationships/hyperlink" Target="#Contents!A1"/><Relationship Id="rId14" Type="http://schemas.openxmlformats.org/officeDocument/2006/relationships/hyperlink" Target="#'Definitions '!A1"/></Relationships>
</file>

<file path=xl/drawings/_rels/drawing16.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hyperlink" Target="#'Responsible Actions'!A1"/><Relationship Id="rId3" Type="http://schemas.openxmlformats.org/officeDocument/2006/relationships/hyperlink" Target="#'Air quality'!A1"/><Relationship Id="rId7" Type="http://schemas.openxmlformats.org/officeDocument/2006/relationships/hyperlink" Target="#About!A1"/><Relationship Id="rId12" Type="http://schemas.openxmlformats.org/officeDocument/2006/relationships/hyperlink" Target="#'Sustainable Operations'!A1"/><Relationship Id="rId2" Type="http://schemas.openxmlformats.org/officeDocument/2006/relationships/hyperlink" Target="#'Water management'!A1"/><Relationship Id="rId1" Type="http://schemas.openxmlformats.org/officeDocument/2006/relationships/hyperlink" Target="#'Climate change and emissions'!A1"/><Relationship Id="rId6" Type="http://schemas.openxmlformats.org/officeDocument/2006/relationships/hyperlink" Target="#'Tailings register'!A1"/><Relationship Id="rId11" Type="http://schemas.openxmlformats.org/officeDocument/2006/relationships/hyperlink" Target="#'Valuing our people'!A1"/><Relationship Id="rId5" Type="http://schemas.openxmlformats.org/officeDocument/2006/relationships/hyperlink" Target="#Biodiversity!A1"/><Relationship Id="rId10" Type="http://schemas.openxmlformats.org/officeDocument/2006/relationships/hyperlink" Target="#'Frameworks and standards'!A1"/><Relationship Id="rId4" Type="http://schemas.openxmlformats.org/officeDocument/2006/relationships/hyperlink" Target="#'Waste and tailings management '!A1"/><Relationship Id="rId9" Type="http://schemas.openxmlformats.org/officeDocument/2006/relationships/hyperlink" Target="#Contents!A1"/><Relationship Id="rId14" Type="http://schemas.openxmlformats.org/officeDocument/2006/relationships/hyperlink" Target="#'Definitions '!A1"/></Relationships>
</file>

<file path=xl/drawings/_rels/drawing17.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hyperlink" Target="#'Responsible Actions'!A1"/><Relationship Id="rId3" Type="http://schemas.openxmlformats.org/officeDocument/2006/relationships/hyperlink" Target="#'Air quality'!A1"/><Relationship Id="rId7" Type="http://schemas.openxmlformats.org/officeDocument/2006/relationships/hyperlink" Target="#About!A1"/><Relationship Id="rId12" Type="http://schemas.openxmlformats.org/officeDocument/2006/relationships/hyperlink" Target="#'Sustainable Operations'!A1"/><Relationship Id="rId2" Type="http://schemas.openxmlformats.org/officeDocument/2006/relationships/hyperlink" Target="#'Water management'!A1"/><Relationship Id="rId1" Type="http://schemas.openxmlformats.org/officeDocument/2006/relationships/hyperlink" Target="#'Climate change and emissions'!A1"/><Relationship Id="rId6" Type="http://schemas.openxmlformats.org/officeDocument/2006/relationships/hyperlink" Target="#'Tailings register'!A1"/><Relationship Id="rId11" Type="http://schemas.openxmlformats.org/officeDocument/2006/relationships/hyperlink" Target="#'Valuing our people'!A1"/><Relationship Id="rId5" Type="http://schemas.openxmlformats.org/officeDocument/2006/relationships/hyperlink" Target="#Biodiversity!A1"/><Relationship Id="rId10" Type="http://schemas.openxmlformats.org/officeDocument/2006/relationships/hyperlink" Target="#'Frameworks and standards'!A1"/><Relationship Id="rId4" Type="http://schemas.openxmlformats.org/officeDocument/2006/relationships/hyperlink" Target="#'Waste and tailings management '!A1"/><Relationship Id="rId9" Type="http://schemas.openxmlformats.org/officeDocument/2006/relationships/hyperlink" Target="#Contents!A1"/><Relationship Id="rId14" Type="http://schemas.openxmlformats.org/officeDocument/2006/relationships/hyperlink" Target="#'Definitions '!A1"/></Relationships>
</file>

<file path=xl/drawings/_rels/drawing18.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hyperlink" Target="#'Definitions '!A1"/><Relationship Id="rId3" Type="http://schemas.openxmlformats.org/officeDocument/2006/relationships/hyperlink" Target="#'Value chain'!A1"/><Relationship Id="rId7" Type="http://schemas.openxmlformats.org/officeDocument/2006/relationships/hyperlink" Target="#About!A1"/><Relationship Id="rId12" Type="http://schemas.openxmlformats.org/officeDocument/2006/relationships/hyperlink" Target="#'Sustainable Operations'!A1"/><Relationship Id="rId2" Type="http://schemas.openxmlformats.org/officeDocument/2006/relationships/hyperlink" Target="#'Protecting human rights'!A1"/><Relationship Id="rId1" Type="http://schemas.openxmlformats.org/officeDocument/2006/relationships/hyperlink" Target="#'Business ethics'!A1"/><Relationship Id="rId6" Type="http://schemas.openxmlformats.org/officeDocument/2006/relationships/hyperlink" Target="#'Responsible Actions'!A1"/><Relationship Id="rId11" Type="http://schemas.openxmlformats.org/officeDocument/2006/relationships/hyperlink" Target="#'Valuing our people'!A1"/><Relationship Id="rId5" Type="http://schemas.openxmlformats.org/officeDocument/2006/relationships/hyperlink" Target="#'Economic growth'!A1"/><Relationship Id="rId10" Type="http://schemas.openxmlformats.org/officeDocument/2006/relationships/hyperlink" Target="#'Frameworks and standards'!A1"/><Relationship Id="rId4" Type="http://schemas.openxmlformats.org/officeDocument/2006/relationships/hyperlink" Target="#Materiality!A1"/><Relationship Id="rId9" Type="http://schemas.openxmlformats.org/officeDocument/2006/relationships/hyperlink" Target="#Contents!A1"/><Relationship Id="rId14" Type="http://schemas.openxmlformats.org/officeDocument/2006/relationships/image" Target="../media/image26.jpeg"/></Relationships>
</file>

<file path=xl/drawings/_rels/drawing19.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hyperlink" Target="#'Definitions '!A1"/><Relationship Id="rId3" Type="http://schemas.openxmlformats.org/officeDocument/2006/relationships/hyperlink" Target="#'Value chain'!A1"/><Relationship Id="rId7" Type="http://schemas.openxmlformats.org/officeDocument/2006/relationships/hyperlink" Target="#About!A1"/><Relationship Id="rId12" Type="http://schemas.openxmlformats.org/officeDocument/2006/relationships/hyperlink" Target="#'Sustainable Operations'!A1"/><Relationship Id="rId2" Type="http://schemas.openxmlformats.org/officeDocument/2006/relationships/hyperlink" Target="#'Protecting human rights'!A1"/><Relationship Id="rId1" Type="http://schemas.openxmlformats.org/officeDocument/2006/relationships/hyperlink" Target="#'Business ethics'!A1"/><Relationship Id="rId6" Type="http://schemas.openxmlformats.org/officeDocument/2006/relationships/hyperlink" Target="#'Responsible Actions'!A1"/><Relationship Id="rId11" Type="http://schemas.openxmlformats.org/officeDocument/2006/relationships/hyperlink" Target="#'Valuing our people'!A1"/><Relationship Id="rId5" Type="http://schemas.openxmlformats.org/officeDocument/2006/relationships/hyperlink" Target="#'Economic growth'!A1"/><Relationship Id="rId10" Type="http://schemas.openxmlformats.org/officeDocument/2006/relationships/hyperlink" Target="#'Frameworks and standards'!A1"/><Relationship Id="rId4" Type="http://schemas.openxmlformats.org/officeDocument/2006/relationships/hyperlink" Target="#Materiality!A1"/><Relationship Id="rId9" Type="http://schemas.openxmlformats.org/officeDocument/2006/relationships/hyperlink" Target="#Contents!A1"/></Relationships>
</file>

<file path=xl/drawings/_rels/drawing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Valuing our people'!A1"/><Relationship Id="rId7" Type="http://schemas.openxmlformats.org/officeDocument/2006/relationships/hyperlink" Target="#About!A1"/><Relationship Id="rId2" Type="http://schemas.openxmlformats.org/officeDocument/2006/relationships/hyperlink" Target="#'Frameworks and standards'!A1"/><Relationship Id="rId1" Type="http://schemas.openxmlformats.org/officeDocument/2006/relationships/hyperlink" Target="#Contents!A1"/><Relationship Id="rId6" Type="http://schemas.openxmlformats.org/officeDocument/2006/relationships/hyperlink" Target="#'Definitions '!A1"/><Relationship Id="rId11" Type="http://schemas.openxmlformats.org/officeDocument/2006/relationships/image" Target="../media/image20.png"/><Relationship Id="rId5" Type="http://schemas.openxmlformats.org/officeDocument/2006/relationships/hyperlink" Target="#'Responsible Actions'!A1"/><Relationship Id="rId10" Type="http://schemas.openxmlformats.org/officeDocument/2006/relationships/hyperlink" Target="#'Our journey'!A1"/><Relationship Id="rId4" Type="http://schemas.openxmlformats.org/officeDocument/2006/relationships/hyperlink" Target="#'Sustainable Operations'!A1"/><Relationship Id="rId9"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hyperlink" Target="#'Definitions '!A1"/><Relationship Id="rId3" Type="http://schemas.openxmlformats.org/officeDocument/2006/relationships/hyperlink" Target="#'Value chain'!A1"/><Relationship Id="rId7" Type="http://schemas.openxmlformats.org/officeDocument/2006/relationships/hyperlink" Target="#About!A1"/><Relationship Id="rId12" Type="http://schemas.openxmlformats.org/officeDocument/2006/relationships/hyperlink" Target="#'Sustainable Operations'!A1"/><Relationship Id="rId2" Type="http://schemas.openxmlformats.org/officeDocument/2006/relationships/hyperlink" Target="#'Protecting human rights'!A1"/><Relationship Id="rId1" Type="http://schemas.openxmlformats.org/officeDocument/2006/relationships/hyperlink" Target="#'Business ethics'!A1"/><Relationship Id="rId6" Type="http://schemas.openxmlformats.org/officeDocument/2006/relationships/hyperlink" Target="#'Responsible Actions'!A1"/><Relationship Id="rId11" Type="http://schemas.openxmlformats.org/officeDocument/2006/relationships/hyperlink" Target="#'Valuing our people'!A1"/><Relationship Id="rId5" Type="http://schemas.openxmlformats.org/officeDocument/2006/relationships/hyperlink" Target="#'Economic growth'!A1"/><Relationship Id="rId10" Type="http://schemas.openxmlformats.org/officeDocument/2006/relationships/hyperlink" Target="#'Frameworks and standards'!A1"/><Relationship Id="rId4" Type="http://schemas.openxmlformats.org/officeDocument/2006/relationships/hyperlink" Target="#Materiality!A1"/><Relationship Id="rId9" Type="http://schemas.openxmlformats.org/officeDocument/2006/relationships/hyperlink" Target="#Contents!A1"/></Relationships>
</file>

<file path=xl/drawings/_rels/drawing21.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hyperlink" Target="#'Definitions '!A1"/><Relationship Id="rId3" Type="http://schemas.openxmlformats.org/officeDocument/2006/relationships/hyperlink" Target="#'Value chain'!A1"/><Relationship Id="rId7" Type="http://schemas.openxmlformats.org/officeDocument/2006/relationships/hyperlink" Target="#About!A1"/><Relationship Id="rId12" Type="http://schemas.openxmlformats.org/officeDocument/2006/relationships/hyperlink" Target="#'Sustainable Operations'!A1"/><Relationship Id="rId2" Type="http://schemas.openxmlformats.org/officeDocument/2006/relationships/hyperlink" Target="#'Protecting human rights'!A1"/><Relationship Id="rId1" Type="http://schemas.openxmlformats.org/officeDocument/2006/relationships/hyperlink" Target="#'Business ethics'!A1"/><Relationship Id="rId6" Type="http://schemas.openxmlformats.org/officeDocument/2006/relationships/hyperlink" Target="#'Responsible Actions'!A1"/><Relationship Id="rId11" Type="http://schemas.openxmlformats.org/officeDocument/2006/relationships/hyperlink" Target="#'Valuing our people'!A1"/><Relationship Id="rId5" Type="http://schemas.openxmlformats.org/officeDocument/2006/relationships/hyperlink" Target="#'Economic growth'!A1"/><Relationship Id="rId10" Type="http://schemas.openxmlformats.org/officeDocument/2006/relationships/hyperlink" Target="#'Frameworks and standards'!A1"/><Relationship Id="rId4" Type="http://schemas.openxmlformats.org/officeDocument/2006/relationships/hyperlink" Target="#Materiality!A1"/><Relationship Id="rId9" Type="http://schemas.openxmlformats.org/officeDocument/2006/relationships/hyperlink" Target="#Contents!A1"/></Relationships>
</file>

<file path=xl/drawings/_rels/drawing22.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hyperlink" Target="#'Definitions '!A1"/><Relationship Id="rId3" Type="http://schemas.openxmlformats.org/officeDocument/2006/relationships/hyperlink" Target="#'Value chain'!A1"/><Relationship Id="rId7" Type="http://schemas.openxmlformats.org/officeDocument/2006/relationships/hyperlink" Target="#About!A1"/><Relationship Id="rId12" Type="http://schemas.openxmlformats.org/officeDocument/2006/relationships/hyperlink" Target="#'Sustainable Operations'!A1"/><Relationship Id="rId2" Type="http://schemas.openxmlformats.org/officeDocument/2006/relationships/hyperlink" Target="#'Protecting human rights'!A1"/><Relationship Id="rId1" Type="http://schemas.openxmlformats.org/officeDocument/2006/relationships/hyperlink" Target="#'Business ethics'!A1"/><Relationship Id="rId6" Type="http://schemas.openxmlformats.org/officeDocument/2006/relationships/hyperlink" Target="#'Responsible Actions'!A1"/><Relationship Id="rId11" Type="http://schemas.openxmlformats.org/officeDocument/2006/relationships/hyperlink" Target="#'Valuing our people'!A1"/><Relationship Id="rId5" Type="http://schemas.openxmlformats.org/officeDocument/2006/relationships/hyperlink" Target="#'Economic growth'!A1"/><Relationship Id="rId10" Type="http://schemas.openxmlformats.org/officeDocument/2006/relationships/hyperlink" Target="#'Frameworks and standards'!A1"/><Relationship Id="rId4" Type="http://schemas.openxmlformats.org/officeDocument/2006/relationships/hyperlink" Target="#Materiality!A1"/><Relationship Id="rId9" Type="http://schemas.openxmlformats.org/officeDocument/2006/relationships/hyperlink" Target="#Contents!A1"/></Relationships>
</file>

<file path=xl/drawings/_rels/drawing23.xml.rels><?xml version="1.0" encoding="UTF-8" standalone="yes"?>
<Relationships xmlns="http://schemas.openxmlformats.org/package/2006/relationships"><Relationship Id="rId8" Type="http://schemas.openxmlformats.org/officeDocument/2006/relationships/hyperlink" Target="#About!A1"/><Relationship Id="rId13" Type="http://schemas.openxmlformats.org/officeDocument/2006/relationships/hyperlink" Target="#'Sustainable Operations'!A1"/><Relationship Id="rId3" Type="http://schemas.openxmlformats.org/officeDocument/2006/relationships/hyperlink" Target="#'Protecting human rights'!A1"/><Relationship Id="rId7" Type="http://schemas.openxmlformats.org/officeDocument/2006/relationships/hyperlink" Target="#'Responsible Actions'!A1"/><Relationship Id="rId12" Type="http://schemas.openxmlformats.org/officeDocument/2006/relationships/hyperlink" Target="#'Valuing our people'!A1"/><Relationship Id="rId17" Type="http://schemas.openxmlformats.org/officeDocument/2006/relationships/image" Target="../media/image29.png"/><Relationship Id="rId2" Type="http://schemas.openxmlformats.org/officeDocument/2006/relationships/hyperlink" Target="#'Business ethics'!A1"/><Relationship Id="rId16" Type="http://schemas.openxmlformats.org/officeDocument/2006/relationships/image" Target="../media/image28.png"/><Relationship Id="rId1" Type="http://schemas.openxmlformats.org/officeDocument/2006/relationships/hyperlink" Target="https://pilbaraminerals.com.au/investors/reports-and-asx-announcements/" TargetMode="External"/><Relationship Id="rId6" Type="http://schemas.openxmlformats.org/officeDocument/2006/relationships/hyperlink" Target="#'Economic growth'!A1"/><Relationship Id="rId11" Type="http://schemas.openxmlformats.org/officeDocument/2006/relationships/hyperlink" Target="#'Frameworks and standards'!A1"/><Relationship Id="rId5" Type="http://schemas.openxmlformats.org/officeDocument/2006/relationships/hyperlink" Target="#Materiality!A1"/><Relationship Id="rId15" Type="http://schemas.openxmlformats.org/officeDocument/2006/relationships/image" Target="../media/image27.png"/><Relationship Id="rId10" Type="http://schemas.openxmlformats.org/officeDocument/2006/relationships/hyperlink" Target="#Contents!A1"/><Relationship Id="rId4" Type="http://schemas.openxmlformats.org/officeDocument/2006/relationships/hyperlink" Target="#'Value chain'!A1"/><Relationship Id="rId9" Type="http://schemas.openxmlformats.org/officeDocument/2006/relationships/image" Target="../media/image20.png"/><Relationship Id="rId14" Type="http://schemas.openxmlformats.org/officeDocument/2006/relationships/hyperlink" Target="#'Definitions '!A1"/></Relationships>
</file>

<file path=xl/drawings/_rels/drawing24.xml.rels><?xml version="1.0" encoding="UTF-8" standalone="yes"?>
<Relationships xmlns="http://schemas.openxmlformats.org/package/2006/relationships"><Relationship Id="rId8" Type="http://schemas.openxmlformats.org/officeDocument/2006/relationships/hyperlink" Target="#About!A1"/><Relationship Id="rId13" Type="http://schemas.openxmlformats.org/officeDocument/2006/relationships/hyperlink" Target="#'Sustainable Operations'!A1"/><Relationship Id="rId3" Type="http://schemas.openxmlformats.org/officeDocument/2006/relationships/hyperlink" Target="#'UN Global Compact'!A1"/><Relationship Id="rId7" Type="http://schemas.openxmlformats.org/officeDocument/2006/relationships/hyperlink" Target="#'SASB Index'!A1"/><Relationship Id="rId12" Type="http://schemas.openxmlformats.org/officeDocument/2006/relationships/hyperlink" Target="#'Valuing our people'!A1"/><Relationship Id="rId2" Type="http://schemas.openxmlformats.org/officeDocument/2006/relationships/image" Target="../media/image31.png"/><Relationship Id="rId16" Type="http://schemas.openxmlformats.org/officeDocument/2006/relationships/image" Target="../media/image32.jpeg"/><Relationship Id="rId1" Type="http://schemas.openxmlformats.org/officeDocument/2006/relationships/image" Target="../media/image30.png"/><Relationship Id="rId6" Type="http://schemas.openxmlformats.org/officeDocument/2006/relationships/hyperlink" Target="#'TNFD Index '!A1"/><Relationship Id="rId11" Type="http://schemas.openxmlformats.org/officeDocument/2006/relationships/hyperlink" Target="#'Frameworks and standards'!A1"/><Relationship Id="rId5" Type="http://schemas.openxmlformats.org/officeDocument/2006/relationships/hyperlink" Target="#'GRI Index'!A1"/><Relationship Id="rId15" Type="http://schemas.openxmlformats.org/officeDocument/2006/relationships/hyperlink" Target="#'Definitions '!A1"/><Relationship Id="rId10" Type="http://schemas.openxmlformats.org/officeDocument/2006/relationships/hyperlink" Target="#Contents!A1"/><Relationship Id="rId4" Type="http://schemas.openxmlformats.org/officeDocument/2006/relationships/hyperlink" Target="#'UN SDGs'!A1"/><Relationship Id="rId9" Type="http://schemas.openxmlformats.org/officeDocument/2006/relationships/image" Target="../media/image20.png"/><Relationship Id="rId14" Type="http://schemas.openxmlformats.org/officeDocument/2006/relationships/hyperlink" Target="#'Responsible Actions'!A1"/></Relationships>
</file>

<file path=xl/drawings/_rels/drawing25.xml.rels><?xml version="1.0" encoding="UTF-8" standalone="yes"?>
<Relationships xmlns="http://schemas.openxmlformats.org/package/2006/relationships"><Relationship Id="rId8" Type="http://schemas.openxmlformats.org/officeDocument/2006/relationships/hyperlink" Target="#Contents!A1"/><Relationship Id="rId13" Type="http://schemas.openxmlformats.org/officeDocument/2006/relationships/hyperlink" Target="#'Definitions '!A1"/><Relationship Id="rId3" Type="http://schemas.openxmlformats.org/officeDocument/2006/relationships/hyperlink" Target="#'GRI Index'!A1"/><Relationship Id="rId7" Type="http://schemas.openxmlformats.org/officeDocument/2006/relationships/image" Target="../media/image20.png"/><Relationship Id="rId12" Type="http://schemas.openxmlformats.org/officeDocument/2006/relationships/hyperlink" Target="#'Responsible Actions'!A1"/><Relationship Id="rId17" Type="http://schemas.openxmlformats.org/officeDocument/2006/relationships/hyperlink" Target="http://pls.com/reporting-and-disclosures" TargetMode="External"/><Relationship Id="rId2" Type="http://schemas.openxmlformats.org/officeDocument/2006/relationships/hyperlink" Target="#'UN SDGs'!A1"/><Relationship Id="rId16" Type="http://schemas.openxmlformats.org/officeDocument/2006/relationships/hyperlink" Target="#'Business ethics'!Print_Area"/><Relationship Id="rId1" Type="http://schemas.openxmlformats.org/officeDocument/2006/relationships/hyperlink" Target="#'UN Global Compact'!A1"/><Relationship Id="rId6" Type="http://schemas.openxmlformats.org/officeDocument/2006/relationships/hyperlink" Target="#About!A1"/><Relationship Id="rId11" Type="http://schemas.openxmlformats.org/officeDocument/2006/relationships/hyperlink" Target="#'Sustainable Operations'!A1"/><Relationship Id="rId5" Type="http://schemas.openxmlformats.org/officeDocument/2006/relationships/hyperlink" Target="#'SASB Index'!A1"/><Relationship Id="rId15" Type="http://schemas.openxmlformats.org/officeDocument/2006/relationships/hyperlink" Target="https://pls.com/policies" TargetMode="External"/><Relationship Id="rId10" Type="http://schemas.openxmlformats.org/officeDocument/2006/relationships/hyperlink" Target="#'Valuing our people'!A1"/><Relationship Id="rId4" Type="http://schemas.openxmlformats.org/officeDocument/2006/relationships/hyperlink" Target="#'TNFD Index '!A1"/><Relationship Id="rId9" Type="http://schemas.openxmlformats.org/officeDocument/2006/relationships/hyperlink" Target="#'Frameworks and standards'!A1"/><Relationship Id="rId14" Type="http://schemas.openxmlformats.org/officeDocument/2006/relationships/hyperlink" Target="https://pls.com/investors/reports-and-asx-announcements/" TargetMode="External"/></Relationships>
</file>

<file path=xl/drawings/_rels/drawing26.xml.rels><?xml version="1.0" encoding="UTF-8" standalone="yes"?>
<Relationships xmlns="http://schemas.openxmlformats.org/package/2006/relationships"><Relationship Id="rId8" Type="http://schemas.openxmlformats.org/officeDocument/2006/relationships/hyperlink" Target="#About!A1"/><Relationship Id="rId13" Type="http://schemas.openxmlformats.org/officeDocument/2006/relationships/hyperlink" Target="#'Sustainable Operations'!A1"/><Relationship Id="rId18" Type="http://schemas.openxmlformats.org/officeDocument/2006/relationships/hyperlink" Target="http://pls.com/reporting-and-disclosures" TargetMode="External"/><Relationship Id="rId3" Type="http://schemas.openxmlformats.org/officeDocument/2006/relationships/hyperlink" Target="#'UN Global Compact'!A1"/><Relationship Id="rId7" Type="http://schemas.openxmlformats.org/officeDocument/2006/relationships/hyperlink" Target="#'SASB Index'!A1"/><Relationship Id="rId12" Type="http://schemas.openxmlformats.org/officeDocument/2006/relationships/hyperlink" Target="#'Valuing our people'!A1"/><Relationship Id="rId17" Type="http://schemas.openxmlformats.org/officeDocument/2006/relationships/hyperlink" Target="https://pls.com/policies" TargetMode="External"/><Relationship Id="rId2" Type="http://schemas.openxmlformats.org/officeDocument/2006/relationships/hyperlink" Target="#'Climate change and emissions'!A1"/><Relationship Id="rId16" Type="http://schemas.openxmlformats.org/officeDocument/2006/relationships/hyperlink" Target="https://pls.com/investors/reports-and-asx-announcements/" TargetMode="External"/><Relationship Id="rId1" Type="http://schemas.openxmlformats.org/officeDocument/2006/relationships/hyperlink" Target="https://pilbaraminerals.com.au/investors/reports-and-asx-announcements/" TargetMode="External"/><Relationship Id="rId6" Type="http://schemas.openxmlformats.org/officeDocument/2006/relationships/hyperlink" Target="#'TNFD Index '!A1"/><Relationship Id="rId11" Type="http://schemas.openxmlformats.org/officeDocument/2006/relationships/hyperlink" Target="#'Frameworks and standards'!A1"/><Relationship Id="rId5" Type="http://schemas.openxmlformats.org/officeDocument/2006/relationships/hyperlink" Target="#'GRI Index'!A1"/><Relationship Id="rId15" Type="http://schemas.openxmlformats.org/officeDocument/2006/relationships/hyperlink" Target="#'Definitions '!A1"/><Relationship Id="rId10" Type="http://schemas.openxmlformats.org/officeDocument/2006/relationships/hyperlink" Target="#Contents!A1"/><Relationship Id="rId4" Type="http://schemas.openxmlformats.org/officeDocument/2006/relationships/hyperlink" Target="#'UN SDGs'!A1"/><Relationship Id="rId9" Type="http://schemas.openxmlformats.org/officeDocument/2006/relationships/image" Target="../media/image20.png"/><Relationship Id="rId14" Type="http://schemas.openxmlformats.org/officeDocument/2006/relationships/hyperlink" Target="#'Responsible Actions'!A1"/></Relationships>
</file>

<file path=xl/drawings/_rels/drawing27.xml.rels><?xml version="1.0" encoding="UTF-8" standalone="yes"?>
<Relationships xmlns="http://schemas.openxmlformats.org/package/2006/relationships"><Relationship Id="rId8" Type="http://schemas.openxmlformats.org/officeDocument/2006/relationships/hyperlink" Target="#Contents!A1"/><Relationship Id="rId13" Type="http://schemas.openxmlformats.org/officeDocument/2006/relationships/hyperlink" Target="#'Definitions '!A1"/><Relationship Id="rId3" Type="http://schemas.openxmlformats.org/officeDocument/2006/relationships/hyperlink" Target="#'GRI Index'!A1"/><Relationship Id="rId7" Type="http://schemas.openxmlformats.org/officeDocument/2006/relationships/image" Target="../media/image20.png"/><Relationship Id="rId12" Type="http://schemas.openxmlformats.org/officeDocument/2006/relationships/hyperlink" Target="#'Responsible Actions'!A1"/><Relationship Id="rId2" Type="http://schemas.openxmlformats.org/officeDocument/2006/relationships/hyperlink" Target="#'UN SDGs'!A1"/><Relationship Id="rId1" Type="http://schemas.openxmlformats.org/officeDocument/2006/relationships/hyperlink" Target="#'UN Global Compact'!A1"/><Relationship Id="rId6" Type="http://schemas.openxmlformats.org/officeDocument/2006/relationships/hyperlink" Target="#About!A1"/><Relationship Id="rId11" Type="http://schemas.openxmlformats.org/officeDocument/2006/relationships/hyperlink" Target="#'Sustainable Operations'!A1"/><Relationship Id="rId5" Type="http://schemas.openxmlformats.org/officeDocument/2006/relationships/hyperlink" Target="#'SASB Index'!A1"/><Relationship Id="rId15" Type="http://schemas.openxmlformats.org/officeDocument/2006/relationships/hyperlink" Target="http://pls.com/reporting-and-disclosures" TargetMode="External"/><Relationship Id="rId10" Type="http://schemas.openxmlformats.org/officeDocument/2006/relationships/hyperlink" Target="#'Valuing our people'!A1"/><Relationship Id="rId4" Type="http://schemas.openxmlformats.org/officeDocument/2006/relationships/hyperlink" Target="#'TNFD Index '!A1"/><Relationship Id="rId9" Type="http://schemas.openxmlformats.org/officeDocument/2006/relationships/hyperlink" Target="#'Frameworks and standards'!A1"/><Relationship Id="rId14" Type="http://schemas.openxmlformats.org/officeDocument/2006/relationships/hyperlink" Target="https://pls.com/policies" TargetMode="External"/></Relationships>
</file>

<file path=xl/drawings/_rels/drawing28.xml.rels><?xml version="1.0" encoding="UTF-8" standalone="yes"?>
<Relationships xmlns="http://schemas.openxmlformats.org/package/2006/relationships"><Relationship Id="rId8" Type="http://schemas.openxmlformats.org/officeDocument/2006/relationships/hyperlink" Target="#Contents!A1"/><Relationship Id="rId13" Type="http://schemas.openxmlformats.org/officeDocument/2006/relationships/hyperlink" Target="#'Definitions '!A1"/><Relationship Id="rId3" Type="http://schemas.openxmlformats.org/officeDocument/2006/relationships/hyperlink" Target="#'GRI Index'!A1"/><Relationship Id="rId7" Type="http://schemas.openxmlformats.org/officeDocument/2006/relationships/image" Target="../media/image20.png"/><Relationship Id="rId12" Type="http://schemas.openxmlformats.org/officeDocument/2006/relationships/hyperlink" Target="#'Responsible Actions'!A1"/><Relationship Id="rId2" Type="http://schemas.openxmlformats.org/officeDocument/2006/relationships/hyperlink" Target="#'UN SDGs'!A1"/><Relationship Id="rId16" Type="http://schemas.openxmlformats.org/officeDocument/2006/relationships/hyperlink" Target="https://pls.com/policies" TargetMode="External"/><Relationship Id="rId1" Type="http://schemas.openxmlformats.org/officeDocument/2006/relationships/hyperlink" Target="#'UN Global Compact'!A1"/><Relationship Id="rId6" Type="http://schemas.openxmlformats.org/officeDocument/2006/relationships/hyperlink" Target="#About!A1"/><Relationship Id="rId11" Type="http://schemas.openxmlformats.org/officeDocument/2006/relationships/hyperlink" Target="#'Sustainable Operations'!A1"/><Relationship Id="rId5" Type="http://schemas.openxmlformats.org/officeDocument/2006/relationships/hyperlink" Target="#'SASB Index'!A1"/><Relationship Id="rId15" Type="http://schemas.openxmlformats.org/officeDocument/2006/relationships/hyperlink" Target="http://pls.com/reporting-and-disclosures" TargetMode="External"/><Relationship Id="rId10" Type="http://schemas.openxmlformats.org/officeDocument/2006/relationships/hyperlink" Target="#'Valuing our people'!A1"/><Relationship Id="rId4" Type="http://schemas.openxmlformats.org/officeDocument/2006/relationships/hyperlink" Target="#'TNFD Index '!A1"/><Relationship Id="rId9" Type="http://schemas.openxmlformats.org/officeDocument/2006/relationships/hyperlink" Target="#'Frameworks and standards'!A1"/><Relationship Id="rId14" Type="http://schemas.openxmlformats.org/officeDocument/2006/relationships/hyperlink" Target="https://pls.com/investors/reports-and-asx-announcements/" TargetMode="External"/></Relationships>
</file>

<file path=xl/drawings/_rels/drawing29.xml.rels><?xml version="1.0" encoding="UTF-8" standalone="yes"?>
<Relationships xmlns="http://schemas.openxmlformats.org/package/2006/relationships"><Relationship Id="rId8" Type="http://schemas.openxmlformats.org/officeDocument/2006/relationships/hyperlink" Target="#Contents!A1"/><Relationship Id="rId13" Type="http://schemas.openxmlformats.org/officeDocument/2006/relationships/hyperlink" Target="#'Definitions '!A1"/><Relationship Id="rId3" Type="http://schemas.openxmlformats.org/officeDocument/2006/relationships/hyperlink" Target="#'GRI Index'!A1"/><Relationship Id="rId7" Type="http://schemas.openxmlformats.org/officeDocument/2006/relationships/image" Target="../media/image20.png"/><Relationship Id="rId12" Type="http://schemas.openxmlformats.org/officeDocument/2006/relationships/hyperlink" Target="#'Responsible Actions'!A1"/><Relationship Id="rId2" Type="http://schemas.openxmlformats.org/officeDocument/2006/relationships/hyperlink" Target="#'UN SDGs'!A1"/><Relationship Id="rId16" Type="http://schemas.openxmlformats.org/officeDocument/2006/relationships/hyperlink" Target="http://pls.com/reporting-and-disclosures" TargetMode="External"/><Relationship Id="rId1" Type="http://schemas.openxmlformats.org/officeDocument/2006/relationships/hyperlink" Target="#'UN Global Compact'!A1"/><Relationship Id="rId6" Type="http://schemas.openxmlformats.org/officeDocument/2006/relationships/hyperlink" Target="#About!A1"/><Relationship Id="rId11" Type="http://schemas.openxmlformats.org/officeDocument/2006/relationships/hyperlink" Target="#'Sustainable Operations'!A1"/><Relationship Id="rId5" Type="http://schemas.openxmlformats.org/officeDocument/2006/relationships/hyperlink" Target="#'SASB Index'!A1"/><Relationship Id="rId15" Type="http://schemas.openxmlformats.org/officeDocument/2006/relationships/hyperlink" Target="https://pls.com/policies" TargetMode="External"/><Relationship Id="rId10" Type="http://schemas.openxmlformats.org/officeDocument/2006/relationships/hyperlink" Target="#'Valuing our people'!A1"/><Relationship Id="rId4" Type="http://schemas.openxmlformats.org/officeDocument/2006/relationships/hyperlink" Target="#'TNFD Index '!A1"/><Relationship Id="rId9" Type="http://schemas.openxmlformats.org/officeDocument/2006/relationships/hyperlink" Target="#'Frameworks and standards'!A1"/><Relationship Id="rId14" Type="http://schemas.openxmlformats.org/officeDocument/2006/relationships/hyperlink" Target="https://pls.com/investors/reports-and-asx-announcements/"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Definitions '!A1"/><Relationship Id="rId3" Type="http://schemas.openxmlformats.org/officeDocument/2006/relationships/hyperlink" Target="#Contents!A1"/><Relationship Id="rId7" Type="http://schemas.openxmlformats.org/officeDocument/2006/relationships/hyperlink" Target="#'Responsible Actions'!A1"/><Relationship Id="rId2" Type="http://schemas.openxmlformats.org/officeDocument/2006/relationships/image" Target="../media/image20.png"/><Relationship Id="rId1" Type="http://schemas.openxmlformats.org/officeDocument/2006/relationships/hyperlink" Target="#About!A1"/><Relationship Id="rId6" Type="http://schemas.openxmlformats.org/officeDocument/2006/relationships/hyperlink" Target="#'Sustainable Operations'!A1"/><Relationship Id="rId5" Type="http://schemas.openxmlformats.org/officeDocument/2006/relationships/hyperlink" Target="#'Valuing our people'!A1"/><Relationship Id="rId4" Type="http://schemas.openxmlformats.org/officeDocument/2006/relationships/hyperlink" Target="#'Frameworks and standards'!A1"/><Relationship Id="rId9" Type="http://schemas.openxmlformats.org/officeDocument/2006/relationships/hyperlink" Target="#'Our journey'!A1"/></Relationships>
</file>

<file path=xl/drawings/_rels/drawing30.xml.rels><?xml version="1.0" encoding="UTF-8" standalone="yes"?>
<Relationships xmlns="http://schemas.openxmlformats.org/package/2006/relationships"><Relationship Id="rId8" Type="http://schemas.openxmlformats.org/officeDocument/2006/relationships/hyperlink" Target="#'Definitions '!A1"/><Relationship Id="rId3" Type="http://schemas.openxmlformats.org/officeDocument/2006/relationships/image" Target="../media/image20.png"/><Relationship Id="rId7" Type="http://schemas.openxmlformats.org/officeDocument/2006/relationships/hyperlink" Target="#'Sustainable Operations'!A1"/><Relationship Id="rId2" Type="http://schemas.openxmlformats.org/officeDocument/2006/relationships/hyperlink" Target="#About!A1"/><Relationship Id="rId1" Type="http://schemas.openxmlformats.org/officeDocument/2006/relationships/hyperlink" Target="#'Responsible Actions'!A1"/><Relationship Id="rId6" Type="http://schemas.openxmlformats.org/officeDocument/2006/relationships/hyperlink" Target="#'Valuing our people'!A1"/><Relationship Id="rId5" Type="http://schemas.openxmlformats.org/officeDocument/2006/relationships/hyperlink" Target="#'Frameworks and standards'!A1"/><Relationship Id="rId4" Type="http://schemas.openxmlformats.org/officeDocument/2006/relationships/hyperlink" Target="#Contents!A1"/></Relationships>
</file>

<file path=xl/drawings/_rels/drawing4.xml.rels><?xml version="1.0" encoding="UTF-8" standalone="yes"?>
<Relationships xmlns="http://schemas.openxmlformats.org/package/2006/relationships"><Relationship Id="rId8" Type="http://schemas.openxmlformats.org/officeDocument/2006/relationships/hyperlink" Target="#'Definitions '!A1"/><Relationship Id="rId3" Type="http://schemas.openxmlformats.org/officeDocument/2006/relationships/hyperlink" Target="#Contents!A1"/><Relationship Id="rId7" Type="http://schemas.openxmlformats.org/officeDocument/2006/relationships/hyperlink" Target="#'Responsible Actions'!A1"/><Relationship Id="rId2" Type="http://schemas.openxmlformats.org/officeDocument/2006/relationships/image" Target="../media/image20.png"/><Relationship Id="rId1" Type="http://schemas.openxmlformats.org/officeDocument/2006/relationships/hyperlink" Target="#About!A1"/><Relationship Id="rId6" Type="http://schemas.openxmlformats.org/officeDocument/2006/relationships/hyperlink" Target="#'Sustainable Operations'!A1"/><Relationship Id="rId5" Type="http://schemas.openxmlformats.org/officeDocument/2006/relationships/hyperlink" Target="#'Valuing our people'!A1"/><Relationship Id="rId10" Type="http://schemas.openxmlformats.org/officeDocument/2006/relationships/image" Target="../media/image21.jpeg"/><Relationship Id="rId4" Type="http://schemas.openxmlformats.org/officeDocument/2006/relationships/hyperlink" Target="#'Frameworks and standards'!A1"/><Relationship Id="rId9" Type="http://schemas.openxmlformats.org/officeDocument/2006/relationships/hyperlink" Target="#'Our journey'!A1"/></Relationships>
</file>

<file path=xl/drawings/_rels/drawing5.xml.rels><?xml version="1.0" encoding="UTF-8" standalone="yes"?>
<Relationships xmlns="http://schemas.openxmlformats.org/package/2006/relationships"><Relationship Id="rId8" Type="http://schemas.openxmlformats.org/officeDocument/2006/relationships/hyperlink" Target="#'Community engagement'!A1"/><Relationship Id="rId13" Type="http://schemas.openxmlformats.org/officeDocument/2006/relationships/hyperlink" Target="#'Sustainable Operations'!A1"/><Relationship Id="rId3" Type="http://schemas.openxmlformats.org/officeDocument/2006/relationships/hyperlink" Target="#'Frameworks and standards'!A1"/><Relationship Id="rId7" Type="http://schemas.openxmlformats.org/officeDocument/2006/relationships/hyperlink" Target="#'Traditional Owners'!A1"/><Relationship Id="rId12" Type="http://schemas.openxmlformats.org/officeDocument/2006/relationships/hyperlink" Target="#'Valuing our people'!A1"/><Relationship Id="rId2" Type="http://schemas.openxmlformats.org/officeDocument/2006/relationships/hyperlink" Target="#'Responsible Actions'!A1"/><Relationship Id="rId1" Type="http://schemas.openxmlformats.org/officeDocument/2006/relationships/hyperlink" Target="#Contents!A1"/><Relationship Id="rId6" Type="http://schemas.openxmlformats.org/officeDocument/2006/relationships/hyperlink" Target="#'Health, safety and wellbeing'!A1"/><Relationship Id="rId11" Type="http://schemas.openxmlformats.org/officeDocument/2006/relationships/hyperlink" Target="#'Definitions '!A1"/><Relationship Id="rId5" Type="http://schemas.openxmlformats.org/officeDocument/2006/relationships/image" Target="../media/image20.png"/><Relationship Id="rId10" Type="http://schemas.openxmlformats.org/officeDocument/2006/relationships/hyperlink" Target="#'Employees and inclusive culture'!A1"/><Relationship Id="rId4" Type="http://schemas.openxmlformats.org/officeDocument/2006/relationships/hyperlink" Target="#About!A1"/><Relationship Id="rId9" Type="http://schemas.openxmlformats.org/officeDocument/2006/relationships/hyperlink" Target="#'Stakeholder engagement '!A1"/><Relationship Id="rId14" Type="http://schemas.openxmlformats.org/officeDocument/2006/relationships/image" Target="../media/image22.jpeg"/></Relationships>
</file>

<file path=xl/drawings/_rels/drawing6.xml.rels><?xml version="1.0" encoding="UTF-8" standalone="yes"?>
<Relationships xmlns="http://schemas.openxmlformats.org/package/2006/relationships"><Relationship Id="rId8" Type="http://schemas.openxmlformats.org/officeDocument/2006/relationships/hyperlink" Target="#Contents!A1"/><Relationship Id="rId13" Type="http://schemas.openxmlformats.org/officeDocument/2006/relationships/hyperlink" Target="#'Definitions '!A1"/><Relationship Id="rId3" Type="http://schemas.openxmlformats.org/officeDocument/2006/relationships/hyperlink" Target="#'Community engagement'!A1"/><Relationship Id="rId7" Type="http://schemas.openxmlformats.org/officeDocument/2006/relationships/image" Target="../media/image20.png"/><Relationship Id="rId12" Type="http://schemas.openxmlformats.org/officeDocument/2006/relationships/hyperlink" Target="#'Responsible Actions'!A1"/><Relationship Id="rId2" Type="http://schemas.openxmlformats.org/officeDocument/2006/relationships/hyperlink" Target="#'Traditional Owners'!A1"/><Relationship Id="rId1" Type="http://schemas.openxmlformats.org/officeDocument/2006/relationships/hyperlink" Target="#'Health, safety and wellbeing'!A1"/><Relationship Id="rId6" Type="http://schemas.openxmlformats.org/officeDocument/2006/relationships/hyperlink" Target="#About!A1"/><Relationship Id="rId11" Type="http://schemas.openxmlformats.org/officeDocument/2006/relationships/hyperlink" Target="#'Sustainable Operations'!A1"/><Relationship Id="rId5" Type="http://schemas.openxmlformats.org/officeDocument/2006/relationships/hyperlink" Target="#'Employees and inclusive culture'!A1"/><Relationship Id="rId10" Type="http://schemas.openxmlformats.org/officeDocument/2006/relationships/hyperlink" Target="#'Valuing our people'!A1"/><Relationship Id="rId4" Type="http://schemas.openxmlformats.org/officeDocument/2006/relationships/hyperlink" Target="#'Stakeholder engagement '!A1"/><Relationship Id="rId9" Type="http://schemas.openxmlformats.org/officeDocument/2006/relationships/hyperlink" Target="#'Frameworks and standards'!A1"/></Relationships>
</file>

<file path=xl/drawings/_rels/drawing7.xml.rels><?xml version="1.0" encoding="UTF-8" standalone="yes"?>
<Relationships xmlns="http://schemas.openxmlformats.org/package/2006/relationships"><Relationship Id="rId8" Type="http://schemas.openxmlformats.org/officeDocument/2006/relationships/hyperlink" Target="#Contents!A1"/><Relationship Id="rId13" Type="http://schemas.openxmlformats.org/officeDocument/2006/relationships/hyperlink" Target="#'Definitions '!A1"/><Relationship Id="rId3" Type="http://schemas.openxmlformats.org/officeDocument/2006/relationships/hyperlink" Target="#'Community engagement'!A1"/><Relationship Id="rId7" Type="http://schemas.openxmlformats.org/officeDocument/2006/relationships/image" Target="../media/image20.png"/><Relationship Id="rId12" Type="http://schemas.openxmlformats.org/officeDocument/2006/relationships/hyperlink" Target="#'Responsible Actions'!A1"/><Relationship Id="rId2" Type="http://schemas.openxmlformats.org/officeDocument/2006/relationships/hyperlink" Target="#'Traditional Owners'!A1"/><Relationship Id="rId1" Type="http://schemas.openxmlformats.org/officeDocument/2006/relationships/hyperlink" Target="#'Health, safety and wellbeing'!A1"/><Relationship Id="rId6" Type="http://schemas.openxmlformats.org/officeDocument/2006/relationships/hyperlink" Target="#About!A1"/><Relationship Id="rId11" Type="http://schemas.openxmlformats.org/officeDocument/2006/relationships/hyperlink" Target="#'Sustainable Operations'!A1"/><Relationship Id="rId5" Type="http://schemas.openxmlformats.org/officeDocument/2006/relationships/hyperlink" Target="#'Employees and inclusive culture'!A1"/><Relationship Id="rId10" Type="http://schemas.openxmlformats.org/officeDocument/2006/relationships/hyperlink" Target="#'Valuing our people'!A1"/><Relationship Id="rId4" Type="http://schemas.openxmlformats.org/officeDocument/2006/relationships/hyperlink" Target="#'Stakeholder engagement '!A1"/><Relationship Id="rId9" Type="http://schemas.openxmlformats.org/officeDocument/2006/relationships/hyperlink" Target="#'Frameworks and standards'!A1"/></Relationships>
</file>

<file path=xl/drawings/_rels/drawing8.xml.rels><?xml version="1.0" encoding="UTF-8" standalone="yes"?>
<Relationships xmlns="http://schemas.openxmlformats.org/package/2006/relationships"><Relationship Id="rId8" Type="http://schemas.openxmlformats.org/officeDocument/2006/relationships/hyperlink" Target="#Contents!A1"/><Relationship Id="rId13" Type="http://schemas.openxmlformats.org/officeDocument/2006/relationships/hyperlink" Target="#'Definitions '!A1"/><Relationship Id="rId3" Type="http://schemas.openxmlformats.org/officeDocument/2006/relationships/hyperlink" Target="#'Community engagement'!A1"/><Relationship Id="rId7" Type="http://schemas.openxmlformats.org/officeDocument/2006/relationships/image" Target="../media/image20.png"/><Relationship Id="rId12" Type="http://schemas.openxmlformats.org/officeDocument/2006/relationships/hyperlink" Target="#'Responsible Actions'!A1"/><Relationship Id="rId2" Type="http://schemas.openxmlformats.org/officeDocument/2006/relationships/hyperlink" Target="#'Traditional Owners'!A1"/><Relationship Id="rId1" Type="http://schemas.openxmlformats.org/officeDocument/2006/relationships/hyperlink" Target="#'Health, safety and wellbeing'!A1"/><Relationship Id="rId6" Type="http://schemas.openxmlformats.org/officeDocument/2006/relationships/hyperlink" Target="#About!A1"/><Relationship Id="rId11" Type="http://schemas.openxmlformats.org/officeDocument/2006/relationships/hyperlink" Target="#'Sustainable Operations'!A1"/><Relationship Id="rId5" Type="http://schemas.openxmlformats.org/officeDocument/2006/relationships/hyperlink" Target="#'Employees and inclusive culture'!A1"/><Relationship Id="rId10" Type="http://schemas.openxmlformats.org/officeDocument/2006/relationships/hyperlink" Target="#'Valuing our people'!A1"/><Relationship Id="rId4" Type="http://schemas.openxmlformats.org/officeDocument/2006/relationships/hyperlink" Target="#'Stakeholder engagement '!A1"/><Relationship Id="rId9" Type="http://schemas.openxmlformats.org/officeDocument/2006/relationships/hyperlink" Target="#'Frameworks and standards'!A1"/></Relationships>
</file>

<file path=xl/drawings/_rels/drawing9.xml.rels><?xml version="1.0" encoding="UTF-8" standalone="yes"?>
<Relationships xmlns="http://schemas.openxmlformats.org/package/2006/relationships"><Relationship Id="rId8" Type="http://schemas.openxmlformats.org/officeDocument/2006/relationships/hyperlink" Target="#Contents!A1"/><Relationship Id="rId13" Type="http://schemas.openxmlformats.org/officeDocument/2006/relationships/hyperlink" Target="#'Definitions '!A1"/><Relationship Id="rId3" Type="http://schemas.openxmlformats.org/officeDocument/2006/relationships/hyperlink" Target="#'Community engagement'!A1"/><Relationship Id="rId7" Type="http://schemas.openxmlformats.org/officeDocument/2006/relationships/image" Target="../media/image20.png"/><Relationship Id="rId12" Type="http://schemas.openxmlformats.org/officeDocument/2006/relationships/hyperlink" Target="#'Responsible Actions'!A1"/><Relationship Id="rId2" Type="http://schemas.openxmlformats.org/officeDocument/2006/relationships/hyperlink" Target="#'Traditional Owners'!A1"/><Relationship Id="rId1" Type="http://schemas.openxmlformats.org/officeDocument/2006/relationships/hyperlink" Target="#'Health, safety and wellbeing'!A1"/><Relationship Id="rId6" Type="http://schemas.openxmlformats.org/officeDocument/2006/relationships/hyperlink" Target="#About!A1"/><Relationship Id="rId11" Type="http://schemas.openxmlformats.org/officeDocument/2006/relationships/hyperlink" Target="#'Sustainable Operations'!A1"/><Relationship Id="rId5" Type="http://schemas.openxmlformats.org/officeDocument/2006/relationships/hyperlink" Target="#'Employees and inclusive culture'!A1"/><Relationship Id="rId10" Type="http://schemas.openxmlformats.org/officeDocument/2006/relationships/hyperlink" Target="#'Valuing our people'!A1"/><Relationship Id="rId4" Type="http://schemas.openxmlformats.org/officeDocument/2006/relationships/hyperlink" Target="#'Stakeholder engagement '!A1"/><Relationship Id="rId9" Type="http://schemas.openxmlformats.org/officeDocument/2006/relationships/hyperlink" Target="#'Frameworks and standard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44</xdr:row>
      <xdr:rowOff>0</xdr:rowOff>
    </xdr:to>
    <xdr:pic>
      <xdr:nvPicPr>
        <xdr:cNvPr id="2" name="Picture 4">
          <a:extLst>
            <a:ext uri="{FF2B5EF4-FFF2-40B4-BE49-F238E27FC236}">
              <a16:creationId xmlns:a16="http://schemas.microsoft.com/office/drawing/2014/main" id="{6E4927B6-B7A3-0881-9570-96E170932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438775" cy="7896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135786</xdr:colOff>
      <xdr:row>0</xdr:row>
      <xdr:rowOff>545096</xdr:rowOff>
    </xdr:from>
    <xdr:to>
      <xdr:col>2</xdr:col>
      <xdr:colOff>1806232</xdr:colOff>
      <xdr:row>1</xdr:row>
      <xdr:rowOff>94306</xdr:rowOff>
    </xdr:to>
    <xdr:sp macro="" textlink="">
      <xdr:nvSpPr>
        <xdr:cNvPr id="30" name="Rectangle 29">
          <a:hlinkClick xmlns:r="http://schemas.openxmlformats.org/officeDocument/2006/relationships" r:id="rId1"/>
          <a:extLst>
            <a:ext uri="{FF2B5EF4-FFF2-40B4-BE49-F238E27FC236}">
              <a16:creationId xmlns:a16="http://schemas.microsoft.com/office/drawing/2014/main" id="{00000000-0008-0000-0A00-00001E000000}"/>
            </a:ext>
          </a:extLst>
        </xdr:cNvPr>
        <xdr:cNvSpPr/>
      </xdr:nvSpPr>
      <xdr:spPr>
        <a:xfrm>
          <a:off x="2545611" y="545096"/>
          <a:ext cx="1670446" cy="43503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Health, safety and wellbeing</a:t>
          </a:r>
        </a:p>
      </xdr:txBody>
    </xdr:sp>
    <xdr:clientData/>
  </xdr:twoCellAnchor>
  <xdr:twoCellAnchor>
    <xdr:from>
      <xdr:col>4</xdr:col>
      <xdr:colOff>84373</xdr:colOff>
      <xdr:row>0</xdr:row>
      <xdr:rowOff>545223</xdr:rowOff>
    </xdr:from>
    <xdr:to>
      <xdr:col>4</xdr:col>
      <xdr:colOff>1757789</xdr:colOff>
      <xdr:row>1</xdr:row>
      <xdr:rowOff>84908</xdr:rowOff>
    </xdr:to>
    <xdr:sp macro="" textlink="">
      <xdr:nvSpPr>
        <xdr:cNvPr id="31" name="Rectangle 30">
          <a:hlinkClick xmlns:r="http://schemas.openxmlformats.org/officeDocument/2006/relationships" r:id="rId2"/>
          <a:extLst>
            <a:ext uri="{FF2B5EF4-FFF2-40B4-BE49-F238E27FC236}">
              <a16:creationId xmlns:a16="http://schemas.microsoft.com/office/drawing/2014/main" id="{00000000-0008-0000-0A00-00001F000000}"/>
            </a:ext>
          </a:extLst>
        </xdr:cNvPr>
        <xdr:cNvSpPr/>
      </xdr:nvSpPr>
      <xdr:spPr>
        <a:xfrm>
          <a:off x="5875573" y="545223"/>
          <a:ext cx="1673416" cy="42551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algn="ctr"/>
          <a:r>
            <a:rPr lang="en-AU" sz="800" b="0">
              <a:solidFill>
                <a:schemeClr val="tx1"/>
              </a:solidFill>
            </a:rPr>
            <a:t>Cultural heritage and Traditional Owner relationships</a:t>
          </a:r>
        </a:p>
      </xdr:txBody>
    </xdr:sp>
    <xdr:clientData/>
  </xdr:twoCellAnchor>
  <xdr:twoCellAnchor>
    <xdr:from>
      <xdr:col>4</xdr:col>
      <xdr:colOff>1774586</xdr:colOff>
      <xdr:row>0</xdr:row>
      <xdr:rowOff>553124</xdr:rowOff>
    </xdr:from>
    <xdr:to>
      <xdr:col>4</xdr:col>
      <xdr:colOff>3454352</xdr:colOff>
      <xdr:row>1</xdr:row>
      <xdr:rowOff>83284</xdr:rowOff>
    </xdr:to>
    <xdr:sp macro="" textlink="">
      <xdr:nvSpPr>
        <xdr:cNvPr id="32" name="Rectangle 31">
          <a:hlinkClick xmlns:r="http://schemas.openxmlformats.org/officeDocument/2006/relationships" r:id="rId3"/>
          <a:extLst>
            <a:ext uri="{FF2B5EF4-FFF2-40B4-BE49-F238E27FC236}">
              <a16:creationId xmlns:a16="http://schemas.microsoft.com/office/drawing/2014/main" id="{00000000-0008-0000-0A00-000020000000}"/>
            </a:ext>
          </a:extLst>
        </xdr:cNvPr>
        <xdr:cNvSpPr/>
      </xdr:nvSpPr>
      <xdr:spPr>
        <a:xfrm>
          <a:off x="7565786" y="553124"/>
          <a:ext cx="1679766" cy="41598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Community engagement, partnerships and programs  </a:t>
          </a:r>
        </a:p>
      </xdr:txBody>
    </xdr:sp>
    <xdr:clientData/>
  </xdr:twoCellAnchor>
  <xdr:twoCellAnchor>
    <xdr:from>
      <xdr:col>4</xdr:col>
      <xdr:colOff>3441891</xdr:colOff>
      <xdr:row>0</xdr:row>
      <xdr:rowOff>525501</xdr:rowOff>
    </xdr:from>
    <xdr:to>
      <xdr:col>6</xdr:col>
      <xdr:colOff>1130682</xdr:colOff>
      <xdr:row>1</xdr:row>
      <xdr:rowOff>74711</xdr:rowOff>
    </xdr:to>
    <xdr:sp macro="" textlink="">
      <xdr:nvSpPr>
        <xdr:cNvPr id="33" name="Rectangle 32">
          <a:hlinkClick xmlns:r="http://schemas.openxmlformats.org/officeDocument/2006/relationships" r:id="rId4"/>
          <a:extLst>
            <a:ext uri="{FF2B5EF4-FFF2-40B4-BE49-F238E27FC236}">
              <a16:creationId xmlns:a16="http://schemas.microsoft.com/office/drawing/2014/main" id="{00000000-0008-0000-0A00-000021000000}"/>
            </a:ext>
          </a:extLst>
        </xdr:cNvPr>
        <xdr:cNvSpPr/>
      </xdr:nvSpPr>
      <xdr:spPr>
        <a:xfrm>
          <a:off x="9233091" y="525501"/>
          <a:ext cx="1689291" cy="435035"/>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Stakeholder engagement</a:t>
          </a:r>
        </a:p>
      </xdr:txBody>
    </xdr:sp>
    <xdr:clientData/>
  </xdr:twoCellAnchor>
  <xdr:twoCellAnchor>
    <xdr:from>
      <xdr:col>2</xdr:col>
      <xdr:colOff>1793971</xdr:colOff>
      <xdr:row>0</xdr:row>
      <xdr:rowOff>540883</xdr:rowOff>
    </xdr:from>
    <xdr:to>
      <xdr:col>4</xdr:col>
      <xdr:colOff>93489</xdr:colOff>
      <xdr:row>1</xdr:row>
      <xdr:rowOff>86918</xdr:rowOff>
    </xdr:to>
    <xdr:sp macro="" textlink="">
      <xdr:nvSpPr>
        <xdr:cNvPr id="34" name="Rectangle 33">
          <a:hlinkClick xmlns:r="http://schemas.openxmlformats.org/officeDocument/2006/relationships" r:id="rId5"/>
          <a:extLst>
            <a:ext uri="{FF2B5EF4-FFF2-40B4-BE49-F238E27FC236}">
              <a16:creationId xmlns:a16="http://schemas.microsoft.com/office/drawing/2014/main" id="{00000000-0008-0000-0A00-000022000000}"/>
            </a:ext>
          </a:extLst>
        </xdr:cNvPr>
        <xdr:cNvSpPr/>
      </xdr:nvSpPr>
      <xdr:spPr>
        <a:xfrm>
          <a:off x="4203796" y="540883"/>
          <a:ext cx="1680893" cy="4318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Employees and inclusive culture  </a:t>
          </a:r>
        </a:p>
      </xdr:txBody>
    </xdr:sp>
    <xdr:clientData/>
  </xdr:twoCellAnchor>
  <xdr:twoCellAnchor editAs="oneCell">
    <xdr:from>
      <xdr:col>1</xdr:col>
      <xdr:colOff>17675</xdr:colOff>
      <xdr:row>0</xdr:row>
      <xdr:rowOff>180463</xdr:rowOff>
    </xdr:from>
    <xdr:to>
      <xdr:col>1</xdr:col>
      <xdr:colOff>1978367</xdr:colOff>
      <xdr:row>0</xdr:row>
      <xdr:rowOff>769257</xdr:rowOff>
    </xdr:to>
    <xdr:pic>
      <xdr:nvPicPr>
        <xdr:cNvPr id="2" name="Picture 34">
          <a:hlinkClick xmlns:r="http://schemas.openxmlformats.org/officeDocument/2006/relationships" r:id="rId6"/>
          <a:extLst>
            <a:ext uri="{FF2B5EF4-FFF2-40B4-BE49-F238E27FC236}">
              <a16:creationId xmlns:a16="http://schemas.microsoft.com/office/drawing/2014/main" id="{00000000-0008-0000-0A00-000023000000}"/>
            </a:ext>
          </a:extLst>
        </xdr:cNvPr>
        <xdr:cNvPicPr>
          <a:picLocks noChangeAspect="1"/>
        </xdr:cNvPicPr>
      </xdr:nvPicPr>
      <xdr:blipFill>
        <a:blip xmlns:r="http://schemas.openxmlformats.org/officeDocument/2006/relationships" r:embed="rId7"/>
        <a:stretch>
          <a:fillRect/>
        </a:stretch>
      </xdr:blipFill>
      <xdr:spPr>
        <a:xfrm>
          <a:off x="236750" y="180463"/>
          <a:ext cx="1960692" cy="588794"/>
        </a:xfrm>
        <a:prstGeom prst="rect">
          <a:avLst/>
        </a:prstGeom>
      </xdr:spPr>
    </xdr:pic>
    <xdr:clientData/>
  </xdr:twoCellAnchor>
  <xdr:twoCellAnchor>
    <xdr:from>
      <xdr:col>2</xdr:col>
      <xdr:colOff>135786</xdr:colOff>
      <xdr:row>0</xdr:row>
      <xdr:rowOff>198249</xdr:rowOff>
    </xdr:from>
    <xdr:to>
      <xdr:col>2</xdr:col>
      <xdr:colOff>1806618</xdr:colOff>
      <xdr:row>0</xdr:row>
      <xdr:rowOff>543849</xdr:rowOff>
    </xdr:to>
    <xdr:sp macro="" textlink="">
      <xdr:nvSpPr>
        <xdr:cNvPr id="36" name="Rectangle 35">
          <a:hlinkClick xmlns:r="http://schemas.openxmlformats.org/officeDocument/2006/relationships" r:id="rId8"/>
          <a:extLst>
            <a:ext uri="{FF2B5EF4-FFF2-40B4-BE49-F238E27FC236}">
              <a16:creationId xmlns:a16="http://schemas.microsoft.com/office/drawing/2014/main" id="{00000000-0008-0000-0A00-000024000000}"/>
            </a:ext>
          </a:extLst>
        </xdr:cNvPr>
        <xdr:cNvSpPr/>
      </xdr:nvSpPr>
      <xdr:spPr>
        <a:xfrm>
          <a:off x="2545611" y="198249"/>
          <a:ext cx="16708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4</xdr:col>
      <xdr:colOff>3452415</xdr:colOff>
      <xdr:row>0</xdr:row>
      <xdr:rowOff>198249</xdr:rowOff>
    </xdr:from>
    <xdr:to>
      <xdr:col>6</xdr:col>
      <xdr:colOff>1149986</xdr:colOff>
      <xdr:row>0</xdr:row>
      <xdr:rowOff>543849</xdr:rowOff>
    </xdr:to>
    <xdr:sp macro="" textlink="">
      <xdr:nvSpPr>
        <xdr:cNvPr id="37" name="Rectangle 36">
          <a:hlinkClick xmlns:r="http://schemas.openxmlformats.org/officeDocument/2006/relationships" r:id="rId9"/>
          <a:extLst>
            <a:ext uri="{FF2B5EF4-FFF2-40B4-BE49-F238E27FC236}">
              <a16:creationId xmlns:a16="http://schemas.microsoft.com/office/drawing/2014/main" id="{00000000-0008-0000-0A00-000025000000}"/>
            </a:ext>
          </a:extLst>
        </xdr:cNvPr>
        <xdr:cNvSpPr/>
      </xdr:nvSpPr>
      <xdr:spPr>
        <a:xfrm>
          <a:off x="9243615" y="198249"/>
          <a:ext cx="1698071"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2</xdr:col>
      <xdr:colOff>1792915</xdr:colOff>
      <xdr:row>0</xdr:row>
      <xdr:rowOff>188145</xdr:rowOff>
    </xdr:from>
    <xdr:to>
      <xdr:col>4</xdr:col>
      <xdr:colOff>82908</xdr:colOff>
      <xdr:row>0</xdr:row>
      <xdr:rowOff>533745</xdr:rowOff>
    </xdr:to>
    <xdr:sp macro="" textlink="">
      <xdr:nvSpPr>
        <xdr:cNvPr id="38" name="Rectangle 37">
          <a:hlinkClick xmlns:r="http://schemas.openxmlformats.org/officeDocument/2006/relationships" r:id="rId10"/>
          <a:extLst>
            <a:ext uri="{FF2B5EF4-FFF2-40B4-BE49-F238E27FC236}">
              <a16:creationId xmlns:a16="http://schemas.microsoft.com/office/drawing/2014/main" id="{00000000-0008-0000-0A00-000026000000}"/>
            </a:ext>
          </a:extLst>
        </xdr:cNvPr>
        <xdr:cNvSpPr/>
      </xdr:nvSpPr>
      <xdr:spPr>
        <a:xfrm>
          <a:off x="4202740" y="188145"/>
          <a:ext cx="1671368"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Valuing our people and communities</a:t>
          </a:r>
        </a:p>
      </xdr:txBody>
    </xdr:sp>
    <xdr:clientData/>
  </xdr:twoCellAnchor>
  <xdr:twoCellAnchor>
    <xdr:from>
      <xdr:col>4</xdr:col>
      <xdr:colOff>82120</xdr:colOff>
      <xdr:row>0</xdr:row>
      <xdr:rowOff>188145</xdr:rowOff>
    </xdr:from>
    <xdr:to>
      <xdr:col>4</xdr:col>
      <xdr:colOff>1774586</xdr:colOff>
      <xdr:row>0</xdr:row>
      <xdr:rowOff>533745</xdr:rowOff>
    </xdr:to>
    <xdr:sp macro="" textlink="">
      <xdr:nvSpPr>
        <xdr:cNvPr id="39" name="Rectangle 38">
          <a:hlinkClick xmlns:r="http://schemas.openxmlformats.org/officeDocument/2006/relationships" r:id="rId11"/>
          <a:extLst>
            <a:ext uri="{FF2B5EF4-FFF2-40B4-BE49-F238E27FC236}">
              <a16:creationId xmlns:a16="http://schemas.microsoft.com/office/drawing/2014/main" id="{00000000-0008-0000-0A00-000027000000}"/>
            </a:ext>
          </a:extLst>
        </xdr:cNvPr>
        <xdr:cNvSpPr/>
      </xdr:nvSpPr>
      <xdr:spPr>
        <a:xfrm>
          <a:off x="5873320" y="188145"/>
          <a:ext cx="1692466"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4</xdr:col>
      <xdr:colOff>1776271</xdr:colOff>
      <xdr:row>0</xdr:row>
      <xdr:rowOff>191340</xdr:rowOff>
    </xdr:from>
    <xdr:to>
      <xdr:col>4</xdr:col>
      <xdr:colOff>3456037</xdr:colOff>
      <xdr:row>0</xdr:row>
      <xdr:rowOff>530590</xdr:rowOff>
    </xdr:to>
    <xdr:sp macro="" textlink="">
      <xdr:nvSpPr>
        <xdr:cNvPr id="40" name="Rectangle 39">
          <a:hlinkClick xmlns:r="http://schemas.openxmlformats.org/officeDocument/2006/relationships" r:id="rId12"/>
          <a:extLst>
            <a:ext uri="{FF2B5EF4-FFF2-40B4-BE49-F238E27FC236}">
              <a16:creationId xmlns:a16="http://schemas.microsoft.com/office/drawing/2014/main" id="{00000000-0008-0000-0A00-000028000000}"/>
            </a:ext>
          </a:extLst>
        </xdr:cNvPr>
        <xdr:cNvSpPr/>
      </xdr:nvSpPr>
      <xdr:spPr>
        <a:xfrm>
          <a:off x="7567471" y="191340"/>
          <a:ext cx="1679766"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6</xdr:col>
      <xdr:colOff>1092204</xdr:colOff>
      <xdr:row>0</xdr:row>
      <xdr:rowOff>187557</xdr:rowOff>
    </xdr:from>
    <xdr:to>
      <xdr:col>6</xdr:col>
      <xdr:colOff>2779037</xdr:colOff>
      <xdr:row>0</xdr:row>
      <xdr:rowOff>533157</xdr:rowOff>
    </xdr:to>
    <xdr:sp macro="" textlink="">
      <xdr:nvSpPr>
        <xdr:cNvPr id="41" name="Rectangle 40">
          <a:hlinkClick xmlns:r="http://schemas.openxmlformats.org/officeDocument/2006/relationships" r:id="rId13"/>
          <a:extLst>
            <a:ext uri="{FF2B5EF4-FFF2-40B4-BE49-F238E27FC236}">
              <a16:creationId xmlns:a16="http://schemas.microsoft.com/office/drawing/2014/main" id="{00000000-0008-0000-0A00-000029000000}"/>
            </a:ext>
          </a:extLst>
        </xdr:cNvPr>
        <xdr:cNvSpPr/>
      </xdr:nvSpPr>
      <xdr:spPr>
        <a:xfrm>
          <a:off x="10883904" y="187557"/>
          <a:ext cx="168683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0</xdr:col>
      <xdr:colOff>0</xdr:colOff>
      <xdr:row>0</xdr:row>
      <xdr:rowOff>0</xdr:rowOff>
    </xdr:from>
    <xdr:to>
      <xdr:col>0</xdr:col>
      <xdr:colOff>199373</xdr:colOff>
      <xdr:row>1</xdr:row>
      <xdr:rowOff>76061</xdr:rowOff>
    </xdr:to>
    <xdr:sp macro="" textlink="">
      <xdr:nvSpPr>
        <xdr:cNvPr id="42" name="TextBox 105">
          <a:extLst>
            <a:ext uri="{FF2B5EF4-FFF2-40B4-BE49-F238E27FC236}">
              <a16:creationId xmlns:a16="http://schemas.microsoft.com/office/drawing/2014/main" id="{00000000-0008-0000-0A00-00002A000000}"/>
            </a:ext>
          </a:extLst>
        </xdr:cNvPr>
        <xdr:cNvSpPr txBox="1"/>
      </xdr:nvSpPr>
      <xdr:spPr>
        <a:xfrm>
          <a:off x="0" y="0"/>
          <a:ext cx="199373" cy="961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2</xdr:col>
      <xdr:colOff>207809</xdr:colOff>
      <xdr:row>0</xdr:row>
      <xdr:rowOff>523670</xdr:rowOff>
    </xdr:from>
    <xdr:to>
      <xdr:col>6</xdr:col>
      <xdr:colOff>2846779</xdr:colOff>
      <xdr:row>0</xdr:row>
      <xdr:rowOff>544635</xdr:rowOff>
    </xdr:to>
    <xdr:cxnSp macro="">
      <xdr:nvCxnSpPr>
        <xdr:cNvPr id="43" name="Straight Connector 42">
          <a:extLst>
            <a:ext uri="{FF2B5EF4-FFF2-40B4-BE49-F238E27FC236}">
              <a16:creationId xmlns:a16="http://schemas.microsoft.com/office/drawing/2014/main" id="{00000000-0008-0000-0A00-00002B000000}"/>
            </a:ext>
          </a:extLst>
        </xdr:cNvPr>
        <xdr:cNvCxnSpPr>
          <a:cxnSpLocks/>
        </xdr:cNvCxnSpPr>
      </xdr:nvCxnSpPr>
      <xdr:spPr>
        <a:xfrm flipV="1">
          <a:off x="2617634" y="523670"/>
          <a:ext cx="10020845" cy="20965"/>
        </a:xfrm>
        <a:prstGeom prst="line">
          <a:avLst/>
        </a:prstGeom>
        <a:ln>
          <a:solidFill>
            <a:srgbClr val="00BAB3"/>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216390</xdr:colOff>
      <xdr:row>77</xdr:row>
      <xdr:rowOff>163100</xdr:rowOff>
    </xdr:from>
    <xdr:to>
      <xdr:col>4</xdr:col>
      <xdr:colOff>6351</xdr:colOff>
      <xdr:row>104</xdr:row>
      <xdr:rowOff>135477</xdr:rowOff>
    </xdr:to>
    <xdr:pic>
      <xdr:nvPicPr>
        <xdr:cNvPr id="4" name="Picture 1">
          <a:extLst>
            <a:ext uri="{FF2B5EF4-FFF2-40B4-BE49-F238E27FC236}">
              <a16:creationId xmlns:a16="http://schemas.microsoft.com/office/drawing/2014/main" id="{9C5492FB-2760-20EB-FC89-F87D348CAC68}"/>
            </a:ext>
          </a:extLst>
        </xdr:cNvPr>
        <xdr:cNvPicPr>
          <a:picLocks noChangeAspect="1"/>
        </xdr:cNvPicPr>
      </xdr:nvPicPr>
      <xdr:blipFill>
        <a:blip xmlns:r="http://schemas.openxmlformats.org/officeDocument/2006/relationships" r:embed="rId14"/>
        <a:stretch>
          <a:fillRect/>
        </a:stretch>
      </xdr:blipFill>
      <xdr:spPr>
        <a:xfrm>
          <a:off x="216390" y="15679325"/>
          <a:ext cx="5584336" cy="47729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107274</xdr:colOff>
      <xdr:row>0</xdr:row>
      <xdr:rowOff>183638</xdr:rowOff>
    </xdr:from>
    <xdr:to>
      <xdr:col>1</xdr:col>
      <xdr:colOff>2064791</xdr:colOff>
      <xdr:row>0</xdr:row>
      <xdr:rowOff>769257</xdr:rowOff>
    </xdr:to>
    <xdr:pic>
      <xdr:nvPicPr>
        <xdr:cNvPr id="14" name="Picture 7">
          <a:hlinkClick xmlns:r="http://schemas.openxmlformats.org/officeDocument/2006/relationships" r:id="rId1"/>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stretch>
          <a:fillRect/>
        </a:stretch>
      </xdr:blipFill>
      <xdr:spPr>
        <a:xfrm>
          <a:off x="238009" y="183638"/>
          <a:ext cx="1957517" cy="585619"/>
        </a:xfrm>
        <a:prstGeom prst="rect">
          <a:avLst/>
        </a:prstGeom>
      </xdr:spPr>
    </xdr:pic>
    <xdr:clientData/>
  </xdr:twoCellAnchor>
  <xdr:twoCellAnchor>
    <xdr:from>
      <xdr:col>2</xdr:col>
      <xdr:colOff>106421</xdr:colOff>
      <xdr:row>0</xdr:row>
      <xdr:rowOff>639609</xdr:rowOff>
    </xdr:from>
    <xdr:to>
      <xdr:col>4</xdr:col>
      <xdr:colOff>20421</xdr:colOff>
      <xdr:row>2</xdr:row>
      <xdr:rowOff>1634</xdr:rowOff>
    </xdr:to>
    <xdr:sp macro="" textlink="">
      <xdr:nvSpPr>
        <xdr:cNvPr id="2" name="Rectangle 1">
          <a:hlinkClick xmlns:r="http://schemas.openxmlformats.org/officeDocument/2006/relationships" r:id="rId3"/>
          <a:extLst>
            <a:ext uri="{FF2B5EF4-FFF2-40B4-BE49-F238E27FC236}">
              <a16:creationId xmlns:a16="http://schemas.microsoft.com/office/drawing/2014/main" id="{00000000-0008-0000-0B00-000002000000}"/>
            </a:ext>
          </a:extLst>
        </xdr:cNvPr>
        <xdr:cNvSpPr/>
      </xdr:nvSpPr>
      <xdr:spPr>
        <a:xfrm>
          <a:off x="2833186" y="639609"/>
          <a:ext cx="1688264" cy="42658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Climate change, emissions reduction</a:t>
          </a:r>
          <a:r>
            <a:rPr lang="en-AU" sz="800" baseline="0">
              <a:solidFill>
                <a:schemeClr val="tx1"/>
              </a:solidFill>
            </a:rPr>
            <a:t> and resilience</a:t>
          </a:r>
          <a:endParaRPr lang="en-AU" sz="800">
            <a:solidFill>
              <a:schemeClr val="tx1"/>
            </a:solidFill>
          </a:endParaRPr>
        </a:p>
      </xdr:txBody>
    </xdr:sp>
    <xdr:clientData/>
  </xdr:twoCellAnchor>
  <xdr:twoCellAnchor>
    <xdr:from>
      <xdr:col>5</xdr:col>
      <xdr:colOff>856440</xdr:colOff>
      <xdr:row>0</xdr:row>
      <xdr:rowOff>639609</xdr:rowOff>
    </xdr:from>
    <xdr:to>
      <xdr:col>7</xdr:col>
      <xdr:colOff>770440</xdr:colOff>
      <xdr:row>2</xdr:row>
      <xdr:rowOff>1634</xdr:rowOff>
    </xdr:to>
    <xdr:sp macro="" textlink="">
      <xdr:nvSpPr>
        <xdr:cNvPr id="3" name="Rectangle 2">
          <a:hlinkClick xmlns:r="http://schemas.openxmlformats.org/officeDocument/2006/relationships" r:id="rId4"/>
          <a:extLst>
            <a:ext uri="{FF2B5EF4-FFF2-40B4-BE49-F238E27FC236}">
              <a16:creationId xmlns:a16="http://schemas.microsoft.com/office/drawing/2014/main" id="{00000000-0008-0000-0B00-000003000000}"/>
            </a:ext>
          </a:extLst>
        </xdr:cNvPr>
        <xdr:cNvSpPr/>
      </xdr:nvSpPr>
      <xdr:spPr>
        <a:xfrm>
          <a:off x="6244602" y="639609"/>
          <a:ext cx="1688264" cy="42658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Water management</a:t>
          </a:r>
        </a:p>
      </xdr:txBody>
    </xdr:sp>
    <xdr:clientData/>
  </xdr:twoCellAnchor>
  <xdr:twoCellAnchor>
    <xdr:from>
      <xdr:col>7</xdr:col>
      <xdr:colOff>788537</xdr:colOff>
      <xdr:row>0</xdr:row>
      <xdr:rowOff>639609</xdr:rowOff>
    </xdr:from>
    <xdr:to>
      <xdr:col>9</xdr:col>
      <xdr:colOff>706272</xdr:colOff>
      <xdr:row>2</xdr:row>
      <xdr:rowOff>1634</xdr:rowOff>
    </xdr:to>
    <xdr:sp macro="" textlink="">
      <xdr:nvSpPr>
        <xdr:cNvPr id="4" name="Rectangle 3">
          <a:hlinkClick xmlns:r="http://schemas.openxmlformats.org/officeDocument/2006/relationships" r:id="rId5"/>
          <a:extLst>
            <a:ext uri="{FF2B5EF4-FFF2-40B4-BE49-F238E27FC236}">
              <a16:creationId xmlns:a16="http://schemas.microsoft.com/office/drawing/2014/main" id="{00000000-0008-0000-0B00-000004000000}"/>
            </a:ext>
          </a:extLst>
        </xdr:cNvPr>
        <xdr:cNvSpPr/>
      </xdr:nvSpPr>
      <xdr:spPr>
        <a:xfrm>
          <a:off x="7950963" y="639609"/>
          <a:ext cx="1692000" cy="42658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Air quality</a:t>
          </a:r>
        </a:p>
      </xdr:txBody>
    </xdr:sp>
    <xdr:clientData/>
  </xdr:twoCellAnchor>
  <xdr:twoCellAnchor>
    <xdr:from>
      <xdr:col>9</xdr:col>
      <xdr:colOff>726984</xdr:colOff>
      <xdr:row>0</xdr:row>
      <xdr:rowOff>639609</xdr:rowOff>
    </xdr:from>
    <xdr:to>
      <xdr:col>11</xdr:col>
      <xdr:colOff>644719</xdr:colOff>
      <xdr:row>2</xdr:row>
      <xdr:rowOff>1634</xdr:rowOff>
    </xdr:to>
    <xdr:sp macro="" textlink="">
      <xdr:nvSpPr>
        <xdr:cNvPr id="5" name="Rectangle 4">
          <a:hlinkClick xmlns:r="http://schemas.openxmlformats.org/officeDocument/2006/relationships" r:id="rId6"/>
          <a:extLst>
            <a:ext uri="{FF2B5EF4-FFF2-40B4-BE49-F238E27FC236}">
              <a16:creationId xmlns:a16="http://schemas.microsoft.com/office/drawing/2014/main" id="{00000000-0008-0000-0B00-000005000000}"/>
            </a:ext>
          </a:extLst>
        </xdr:cNvPr>
        <xdr:cNvSpPr/>
      </xdr:nvSpPr>
      <xdr:spPr>
        <a:xfrm>
          <a:off x="9663675" y="639609"/>
          <a:ext cx="1692000" cy="42658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Waste and tailings management</a:t>
          </a:r>
        </a:p>
      </xdr:txBody>
    </xdr:sp>
    <xdr:clientData/>
  </xdr:twoCellAnchor>
  <xdr:twoCellAnchor>
    <xdr:from>
      <xdr:col>4</xdr:col>
      <xdr:colOff>35343</xdr:colOff>
      <xdr:row>0</xdr:row>
      <xdr:rowOff>639609</xdr:rowOff>
    </xdr:from>
    <xdr:to>
      <xdr:col>5</xdr:col>
      <xdr:colOff>840210</xdr:colOff>
      <xdr:row>2</xdr:row>
      <xdr:rowOff>1634</xdr:rowOff>
    </xdr:to>
    <xdr:sp macro="" textlink="">
      <xdr:nvSpPr>
        <xdr:cNvPr id="6" name="Rectangle 5">
          <a:hlinkClick xmlns:r="http://schemas.openxmlformats.org/officeDocument/2006/relationships" r:id="rId7"/>
          <a:extLst>
            <a:ext uri="{FF2B5EF4-FFF2-40B4-BE49-F238E27FC236}">
              <a16:creationId xmlns:a16="http://schemas.microsoft.com/office/drawing/2014/main" id="{00000000-0008-0000-0B00-000006000000}"/>
            </a:ext>
          </a:extLst>
        </xdr:cNvPr>
        <xdr:cNvSpPr/>
      </xdr:nvSpPr>
      <xdr:spPr>
        <a:xfrm>
          <a:off x="4536372" y="639609"/>
          <a:ext cx="1692000" cy="42658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Biodiversity, ecosystems and</a:t>
          </a:r>
          <a:r>
            <a:rPr lang="en-AU" sz="800" baseline="0">
              <a:solidFill>
                <a:schemeClr val="tx1"/>
              </a:solidFill>
            </a:rPr>
            <a:t> land use</a:t>
          </a:r>
          <a:endParaRPr lang="en-AU" sz="800">
            <a:solidFill>
              <a:schemeClr val="tx1"/>
            </a:solidFill>
          </a:endParaRPr>
        </a:p>
      </xdr:txBody>
    </xdr:sp>
    <xdr:clientData/>
  </xdr:twoCellAnchor>
  <xdr:twoCellAnchor>
    <xdr:from>
      <xdr:col>11</xdr:col>
      <xdr:colOff>655907</xdr:colOff>
      <xdr:row>0</xdr:row>
      <xdr:rowOff>639609</xdr:rowOff>
    </xdr:from>
    <xdr:to>
      <xdr:col>13</xdr:col>
      <xdr:colOff>573642</xdr:colOff>
      <xdr:row>2</xdr:row>
      <xdr:rowOff>1209</xdr:rowOff>
    </xdr:to>
    <xdr:sp macro="" textlink="">
      <xdr:nvSpPr>
        <xdr:cNvPr id="7" name="Rectangle 6">
          <a:hlinkClick xmlns:r="http://schemas.openxmlformats.org/officeDocument/2006/relationships" r:id="rId8"/>
          <a:extLst>
            <a:ext uri="{FF2B5EF4-FFF2-40B4-BE49-F238E27FC236}">
              <a16:creationId xmlns:a16="http://schemas.microsoft.com/office/drawing/2014/main" id="{00000000-0008-0000-0B00-000007000000}"/>
            </a:ext>
          </a:extLst>
        </xdr:cNvPr>
        <xdr:cNvSpPr/>
      </xdr:nvSpPr>
      <xdr:spPr>
        <a:xfrm>
          <a:off x="11366863" y="639609"/>
          <a:ext cx="1692000" cy="42615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Tailings register</a:t>
          </a:r>
        </a:p>
      </xdr:txBody>
    </xdr:sp>
    <xdr:clientData/>
  </xdr:twoCellAnchor>
  <xdr:twoCellAnchor>
    <xdr:from>
      <xdr:col>2</xdr:col>
      <xdr:colOff>103246</xdr:colOff>
      <xdr:row>0</xdr:row>
      <xdr:rowOff>279082</xdr:rowOff>
    </xdr:from>
    <xdr:to>
      <xdr:col>4</xdr:col>
      <xdr:colOff>20421</xdr:colOff>
      <xdr:row>0</xdr:row>
      <xdr:rowOff>618332</xdr:rowOff>
    </xdr:to>
    <xdr:sp macro="" textlink="">
      <xdr:nvSpPr>
        <xdr:cNvPr id="9" name="Rectangle 8">
          <a:hlinkClick xmlns:r="http://schemas.openxmlformats.org/officeDocument/2006/relationships" r:id="rId9"/>
          <a:extLst>
            <a:ext uri="{FF2B5EF4-FFF2-40B4-BE49-F238E27FC236}">
              <a16:creationId xmlns:a16="http://schemas.microsoft.com/office/drawing/2014/main" id="{00000000-0008-0000-0B00-000009000000}"/>
            </a:ext>
          </a:extLst>
        </xdr:cNvPr>
        <xdr:cNvSpPr/>
      </xdr:nvSpPr>
      <xdr:spPr>
        <a:xfrm>
          <a:off x="2830011" y="279082"/>
          <a:ext cx="1691439"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9</xdr:col>
      <xdr:colOff>726984</xdr:colOff>
      <xdr:row>0</xdr:row>
      <xdr:rowOff>275907</xdr:rowOff>
    </xdr:from>
    <xdr:to>
      <xdr:col>11</xdr:col>
      <xdr:colOff>647334</xdr:colOff>
      <xdr:row>0</xdr:row>
      <xdr:rowOff>621507</xdr:rowOff>
    </xdr:to>
    <xdr:sp macro="" textlink="">
      <xdr:nvSpPr>
        <xdr:cNvPr id="10" name="Rectangle 9">
          <a:hlinkClick xmlns:r="http://schemas.openxmlformats.org/officeDocument/2006/relationships" r:id="rId10"/>
          <a:extLst>
            <a:ext uri="{FF2B5EF4-FFF2-40B4-BE49-F238E27FC236}">
              <a16:creationId xmlns:a16="http://schemas.microsoft.com/office/drawing/2014/main" id="{00000000-0008-0000-0B00-00000A000000}"/>
            </a:ext>
          </a:extLst>
        </xdr:cNvPr>
        <xdr:cNvSpPr/>
      </xdr:nvSpPr>
      <xdr:spPr>
        <a:xfrm>
          <a:off x="9663675" y="275907"/>
          <a:ext cx="169461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4</xdr:col>
      <xdr:colOff>35343</xdr:colOff>
      <xdr:row>0</xdr:row>
      <xdr:rowOff>275907</xdr:rowOff>
    </xdr:from>
    <xdr:to>
      <xdr:col>5</xdr:col>
      <xdr:colOff>847868</xdr:colOff>
      <xdr:row>0</xdr:row>
      <xdr:rowOff>621507</xdr:rowOff>
    </xdr:to>
    <xdr:sp macro="" textlink="">
      <xdr:nvSpPr>
        <xdr:cNvPr id="11" name="Rectangle 10">
          <a:hlinkClick xmlns:r="http://schemas.openxmlformats.org/officeDocument/2006/relationships" r:id="rId11"/>
          <a:extLst>
            <a:ext uri="{FF2B5EF4-FFF2-40B4-BE49-F238E27FC236}">
              <a16:creationId xmlns:a16="http://schemas.microsoft.com/office/drawing/2014/main" id="{00000000-0008-0000-0B00-00000B000000}"/>
            </a:ext>
          </a:extLst>
        </xdr:cNvPr>
        <xdr:cNvSpPr/>
      </xdr:nvSpPr>
      <xdr:spPr>
        <a:xfrm>
          <a:off x="4536372" y="275907"/>
          <a:ext cx="1699658"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5</xdr:col>
      <xdr:colOff>856440</xdr:colOff>
      <xdr:row>0</xdr:row>
      <xdr:rowOff>275907</xdr:rowOff>
    </xdr:from>
    <xdr:to>
      <xdr:col>7</xdr:col>
      <xdr:colOff>770440</xdr:colOff>
      <xdr:row>0</xdr:row>
      <xdr:rowOff>621507</xdr:rowOff>
    </xdr:to>
    <xdr:sp macro="" textlink="">
      <xdr:nvSpPr>
        <xdr:cNvPr id="12" name="Rectangle 11">
          <a:hlinkClick xmlns:r="http://schemas.openxmlformats.org/officeDocument/2006/relationships" r:id="rId12"/>
          <a:extLst>
            <a:ext uri="{FF2B5EF4-FFF2-40B4-BE49-F238E27FC236}">
              <a16:creationId xmlns:a16="http://schemas.microsoft.com/office/drawing/2014/main" id="{00000000-0008-0000-0B00-00000C000000}"/>
            </a:ext>
          </a:extLst>
        </xdr:cNvPr>
        <xdr:cNvSpPr/>
      </xdr:nvSpPr>
      <xdr:spPr>
        <a:xfrm>
          <a:off x="6244602" y="275907"/>
          <a:ext cx="1688264"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Sustainable </a:t>
          </a:r>
        </a:p>
        <a:p>
          <a:pPr marL="0" indent="0" algn="l" defTabSz="1075334" rtl="0" eaLnBrk="1" latinLnBrk="0" hangingPunct="1"/>
          <a:r>
            <a:rPr lang="en-AU" sz="800" b="1" kern="1200">
              <a:solidFill>
                <a:schemeClr val="accent2"/>
              </a:solidFill>
              <a:latin typeface="+mn-lt"/>
              <a:ea typeface="+mn-ea"/>
              <a:cs typeface="+mn-cs"/>
            </a:rPr>
            <a:t>operations</a:t>
          </a:r>
        </a:p>
      </xdr:txBody>
    </xdr:sp>
    <xdr:clientData/>
  </xdr:twoCellAnchor>
  <xdr:twoCellAnchor>
    <xdr:from>
      <xdr:col>7</xdr:col>
      <xdr:colOff>791712</xdr:colOff>
      <xdr:row>0</xdr:row>
      <xdr:rowOff>275907</xdr:rowOff>
    </xdr:from>
    <xdr:to>
      <xdr:col>9</xdr:col>
      <xdr:colOff>712062</xdr:colOff>
      <xdr:row>0</xdr:row>
      <xdr:rowOff>621507</xdr:rowOff>
    </xdr:to>
    <xdr:sp macro="" textlink="">
      <xdr:nvSpPr>
        <xdr:cNvPr id="13" name="Rectangle 12">
          <a:hlinkClick xmlns:r="http://schemas.openxmlformats.org/officeDocument/2006/relationships" r:id="rId13"/>
          <a:extLst>
            <a:ext uri="{FF2B5EF4-FFF2-40B4-BE49-F238E27FC236}">
              <a16:creationId xmlns:a16="http://schemas.microsoft.com/office/drawing/2014/main" id="{00000000-0008-0000-0B00-00000D000000}"/>
            </a:ext>
          </a:extLst>
        </xdr:cNvPr>
        <xdr:cNvSpPr/>
      </xdr:nvSpPr>
      <xdr:spPr>
        <a:xfrm>
          <a:off x="7954138" y="275907"/>
          <a:ext cx="169461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11</xdr:col>
      <xdr:colOff>655907</xdr:colOff>
      <xdr:row>0</xdr:row>
      <xdr:rowOff>275907</xdr:rowOff>
    </xdr:from>
    <xdr:to>
      <xdr:col>13</xdr:col>
      <xdr:colOff>582607</xdr:colOff>
      <xdr:row>0</xdr:row>
      <xdr:rowOff>621507</xdr:rowOff>
    </xdr:to>
    <xdr:sp macro="" textlink="">
      <xdr:nvSpPr>
        <xdr:cNvPr id="18" name="Rectangle 13">
          <a:hlinkClick xmlns:r="http://schemas.openxmlformats.org/officeDocument/2006/relationships" r:id="rId14"/>
          <a:extLst>
            <a:ext uri="{FF2B5EF4-FFF2-40B4-BE49-F238E27FC236}">
              <a16:creationId xmlns:a16="http://schemas.microsoft.com/office/drawing/2014/main" id="{00000000-0008-0000-0B00-00000E000000}"/>
            </a:ext>
          </a:extLst>
        </xdr:cNvPr>
        <xdr:cNvSpPr/>
      </xdr:nvSpPr>
      <xdr:spPr>
        <a:xfrm>
          <a:off x="11366863" y="275907"/>
          <a:ext cx="170096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0</xdr:col>
      <xdr:colOff>0</xdr:colOff>
      <xdr:row>0</xdr:row>
      <xdr:rowOff>0</xdr:rowOff>
    </xdr:from>
    <xdr:to>
      <xdr:col>1</xdr:col>
      <xdr:colOff>66722</xdr:colOff>
      <xdr:row>1</xdr:row>
      <xdr:rowOff>76201</xdr:rowOff>
    </xdr:to>
    <xdr:sp macro="" textlink="">
      <xdr:nvSpPr>
        <xdr:cNvPr id="16" name="TextBox 105">
          <a:extLst>
            <a:ext uri="{FF2B5EF4-FFF2-40B4-BE49-F238E27FC236}">
              <a16:creationId xmlns:a16="http://schemas.microsoft.com/office/drawing/2014/main" id="{00000000-0008-0000-0B00-000010000000}"/>
            </a:ext>
          </a:extLst>
        </xdr:cNvPr>
        <xdr:cNvSpPr txBox="1"/>
      </xdr:nvSpPr>
      <xdr:spPr>
        <a:xfrm>
          <a:off x="0" y="0"/>
          <a:ext cx="197457" cy="963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2</xdr:col>
      <xdr:colOff>131734</xdr:colOff>
      <xdr:row>0</xdr:row>
      <xdr:rowOff>615906</xdr:rowOff>
    </xdr:from>
    <xdr:to>
      <xdr:col>13</xdr:col>
      <xdr:colOff>644525</xdr:colOff>
      <xdr:row>0</xdr:row>
      <xdr:rowOff>615906</xdr:rowOff>
    </xdr:to>
    <xdr:cxnSp macro="">
      <xdr:nvCxnSpPr>
        <xdr:cNvPr id="15" name="Straight Connector 14">
          <a:extLst>
            <a:ext uri="{FF2B5EF4-FFF2-40B4-BE49-F238E27FC236}">
              <a16:creationId xmlns:a16="http://schemas.microsoft.com/office/drawing/2014/main" id="{00000000-0008-0000-0B00-00000F000000}"/>
            </a:ext>
          </a:extLst>
        </xdr:cNvPr>
        <xdr:cNvCxnSpPr>
          <a:cxnSpLocks/>
        </xdr:cNvCxnSpPr>
      </xdr:nvCxnSpPr>
      <xdr:spPr>
        <a:xfrm>
          <a:off x="2868584" y="615906"/>
          <a:ext cx="10291791"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1</xdr:col>
      <xdr:colOff>41413</xdr:colOff>
      <xdr:row>5</xdr:row>
      <xdr:rowOff>49696</xdr:rowOff>
    </xdr:from>
    <xdr:to>
      <xdr:col>6</xdr:col>
      <xdr:colOff>731150</xdr:colOff>
      <xdr:row>44</xdr:row>
      <xdr:rowOff>54522</xdr:rowOff>
    </xdr:to>
    <xdr:pic>
      <xdr:nvPicPr>
        <xdr:cNvPr id="17" name="Picture 32">
          <a:extLst>
            <a:ext uri="{FF2B5EF4-FFF2-40B4-BE49-F238E27FC236}">
              <a16:creationId xmlns:a16="http://schemas.microsoft.com/office/drawing/2014/main" id="{993AC232-3092-1E59-10C5-F78737F11F5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3935" y="1905000"/>
          <a:ext cx="6842887" cy="71993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2474358</xdr:colOff>
      <xdr:row>0</xdr:row>
      <xdr:rowOff>624818</xdr:rowOff>
    </xdr:from>
    <xdr:to>
      <xdr:col>3</xdr:col>
      <xdr:colOff>679024</xdr:colOff>
      <xdr:row>1</xdr:row>
      <xdr:rowOff>168040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2602132" y="624818"/>
          <a:ext cx="1689422" cy="426027"/>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bg1"/>
              </a:solidFill>
              <a:latin typeface="+mn-lt"/>
              <a:ea typeface="+mn-ea"/>
              <a:cs typeface="+mn-cs"/>
            </a:rPr>
            <a:t>Climate</a:t>
          </a:r>
          <a:r>
            <a:rPr lang="en-AU" sz="800" b="1" kern="1200" baseline="0">
              <a:solidFill>
                <a:schemeClr val="bg1"/>
              </a:solidFill>
              <a:latin typeface="+mn-lt"/>
              <a:ea typeface="+mn-ea"/>
              <a:cs typeface="+mn-cs"/>
            </a:rPr>
            <a:t> change, emissions reduction and resilience</a:t>
          </a:r>
          <a:endParaRPr lang="en-AU" sz="800" b="1" kern="1200">
            <a:solidFill>
              <a:schemeClr val="bg1"/>
            </a:solidFill>
            <a:latin typeface="+mn-lt"/>
            <a:ea typeface="+mn-ea"/>
            <a:cs typeface="+mn-cs"/>
          </a:endParaRPr>
        </a:p>
      </xdr:txBody>
    </xdr:sp>
    <xdr:clientData/>
  </xdr:twoCellAnchor>
  <xdr:twoCellAnchor>
    <xdr:from>
      <xdr:col>5</xdr:col>
      <xdr:colOff>232564</xdr:colOff>
      <xdr:row>0</xdr:row>
      <xdr:rowOff>624818</xdr:rowOff>
    </xdr:from>
    <xdr:to>
      <xdr:col>7</xdr:col>
      <xdr:colOff>159707</xdr:colOff>
      <xdr:row>1</xdr:row>
      <xdr:rowOff>168040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6017259" y="624818"/>
          <a:ext cx="1692753" cy="4260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Water</a:t>
          </a:r>
          <a:r>
            <a:rPr lang="en-AU" sz="800" baseline="0">
              <a:solidFill>
                <a:schemeClr val="tx1"/>
              </a:solidFill>
            </a:rPr>
            <a:t> management</a:t>
          </a:r>
          <a:r>
            <a:rPr lang="en-AU" sz="800">
              <a:solidFill>
                <a:schemeClr val="tx1"/>
              </a:solidFill>
            </a:rPr>
            <a:t> </a:t>
          </a:r>
        </a:p>
      </xdr:txBody>
    </xdr:sp>
    <xdr:clientData/>
  </xdr:twoCellAnchor>
  <xdr:twoCellAnchor>
    <xdr:from>
      <xdr:col>7</xdr:col>
      <xdr:colOff>174629</xdr:colOff>
      <xdr:row>0</xdr:row>
      <xdr:rowOff>624818</xdr:rowOff>
    </xdr:from>
    <xdr:to>
      <xdr:col>9</xdr:col>
      <xdr:colOff>101772</xdr:colOff>
      <xdr:row>1</xdr:row>
      <xdr:rowOff>168040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C00-000004000000}"/>
            </a:ext>
          </a:extLst>
        </xdr:cNvPr>
        <xdr:cNvSpPr/>
      </xdr:nvSpPr>
      <xdr:spPr>
        <a:xfrm>
          <a:off x="7724934" y="624818"/>
          <a:ext cx="1692753" cy="42602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kern="1200">
              <a:solidFill>
                <a:schemeClr val="tx1"/>
              </a:solidFill>
              <a:latin typeface="+mn-lt"/>
              <a:ea typeface="+mn-ea"/>
              <a:cs typeface="+mn-cs"/>
            </a:rPr>
            <a:t>Air</a:t>
          </a:r>
          <a:r>
            <a:rPr lang="en-AU" sz="800" kern="1200" baseline="0">
              <a:solidFill>
                <a:schemeClr val="tx1"/>
              </a:solidFill>
              <a:latin typeface="+mn-lt"/>
              <a:ea typeface="+mn-ea"/>
              <a:cs typeface="+mn-cs"/>
            </a:rPr>
            <a:t> quality</a:t>
          </a:r>
          <a:endParaRPr lang="en-AU" sz="800" kern="1200">
            <a:solidFill>
              <a:schemeClr val="tx1"/>
            </a:solidFill>
            <a:latin typeface="+mn-lt"/>
            <a:ea typeface="+mn-ea"/>
            <a:cs typeface="+mn-cs"/>
          </a:endParaRPr>
        </a:p>
      </xdr:txBody>
    </xdr:sp>
    <xdr:clientData/>
  </xdr:twoCellAnchor>
  <xdr:twoCellAnchor>
    <xdr:from>
      <xdr:col>9</xdr:col>
      <xdr:colOff>123044</xdr:colOff>
      <xdr:row>0</xdr:row>
      <xdr:rowOff>624818</xdr:rowOff>
    </xdr:from>
    <xdr:to>
      <xdr:col>11</xdr:col>
      <xdr:colOff>43837</xdr:colOff>
      <xdr:row>1</xdr:row>
      <xdr:rowOff>168040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C00-000005000000}"/>
            </a:ext>
          </a:extLst>
        </xdr:cNvPr>
        <xdr:cNvSpPr/>
      </xdr:nvSpPr>
      <xdr:spPr>
        <a:xfrm>
          <a:off x="9438959" y="624818"/>
          <a:ext cx="1686402" cy="4260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Waste and tailings management</a:t>
          </a:r>
        </a:p>
      </xdr:txBody>
    </xdr:sp>
    <xdr:clientData/>
  </xdr:twoCellAnchor>
  <xdr:twoCellAnchor>
    <xdr:from>
      <xdr:col>3</xdr:col>
      <xdr:colOff>690771</xdr:colOff>
      <xdr:row>0</xdr:row>
      <xdr:rowOff>624818</xdr:rowOff>
    </xdr:from>
    <xdr:to>
      <xdr:col>5</xdr:col>
      <xdr:colOff>217642</xdr:colOff>
      <xdr:row>1</xdr:row>
      <xdr:rowOff>168040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C00-000006000000}"/>
            </a:ext>
          </a:extLst>
        </xdr:cNvPr>
        <xdr:cNvSpPr/>
      </xdr:nvSpPr>
      <xdr:spPr>
        <a:xfrm>
          <a:off x="4303301" y="624818"/>
          <a:ext cx="1699036" cy="42602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Biodiversity, ecosystems</a:t>
          </a:r>
          <a:r>
            <a:rPr lang="en-AU" sz="800" baseline="0">
              <a:solidFill>
                <a:schemeClr val="tx1"/>
              </a:solidFill>
            </a:rPr>
            <a:t> and land use</a:t>
          </a:r>
          <a:endParaRPr lang="en-AU" sz="800">
            <a:solidFill>
              <a:schemeClr val="tx1"/>
            </a:solidFill>
          </a:endParaRPr>
        </a:p>
      </xdr:txBody>
    </xdr:sp>
    <xdr:clientData/>
  </xdr:twoCellAnchor>
  <xdr:twoCellAnchor>
    <xdr:from>
      <xdr:col>11</xdr:col>
      <xdr:colOff>65110</xdr:colOff>
      <xdr:row>0</xdr:row>
      <xdr:rowOff>624818</xdr:rowOff>
    </xdr:from>
    <xdr:to>
      <xdr:col>12</xdr:col>
      <xdr:colOff>860640</xdr:colOff>
      <xdr:row>1</xdr:row>
      <xdr:rowOff>167818</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C00-000007000000}"/>
            </a:ext>
          </a:extLst>
        </xdr:cNvPr>
        <xdr:cNvSpPr/>
      </xdr:nvSpPr>
      <xdr:spPr>
        <a:xfrm>
          <a:off x="11146634" y="624818"/>
          <a:ext cx="1678335" cy="42580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Tailing register</a:t>
          </a:r>
        </a:p>
      </xdr:txBody>
    </xdr:sp>
    <xdr:clientData/>
  </xdr:twoCellAnchor>
  <xdr:twoCellAnchor editAs="oneCell">
    <xdr:from>
      <xdr:col>1</xdr:col>
      <xdr:colOff>106831</xdr:colOff>
      <xdr:row>0</xdr:row>
      <xdr:rowOff>177288</xdr:rowOff>
    </xdr:from>
    <xdr:to>
      <xdr:col>1</xdr:col>
      <xdr:colOff>2067523</xdr:colOff>
      <xdr:row>0</xdr:row>
      <xdr:rowOff>772432</xdr:rowOff>
    </xdr:to>
    <xdr:pic>
      <xdr:nvPicPr>
        <xdr:cNvPr id="14" name="Picture 7">
          <a:hlinkClick xmlns:r="http://schemas.openxmlformats.org/officeDocument/2006/relationships" r:id="rId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8"/>
        <a:stretch>
          <a:fillRect/>
        </a:stretch>
      </xdr:blipFill>
      <xdr:spPr>
        <a:xfrm>
          <a:off x="240181" y="177288"/>
          <a:ext cx="1957517" cy="591969"/>
        </a:xfrm>
        <a:prstGeom prst="rect">
          <a:avLst/>
        </a:prstGeom>
      </xdr:spPr>
    </xdr:pic>
    <xdr:clientData/>
  </xdr:twoCellAnchor>
  <xdr:twoCellAnchor>
    <xdr:from>
      <xdr:col>1</xdr:col>
      <xdr:colOff>2474358</xdr:colOff>
      <xdr:row>0</xdr:row>
      <xdr:rowOff>267466</xdr:rowOff>
    </xdr:from>
    <xdr:to>
      <xdr:col>3</xdr:col>
      <xdr:colOff>679024</xdr:colOff>
      <xdr:row>0</xdr:row>
      <xdr:rowOff>606716</xdr:rowOff>
    </xdr:to>
    <xdr:sp macro="" textlink="">
      <xdr:nvSpPr>
        <xdr:cNvPr id="9" name="Rectangle 8">
          <a:hlinkClick xmlns:r="http://schemas.openxmlformats.org/officeDocument/2006/relationships" r:id="rId9"/>
          <a:extLst>
            <a:ext uri="{FF2B5EF4-FFF2-40B4-BE49-F238E27FC236}">
              <a16:creationId xmlns:a16="http://schemas.microsoft.com/office/drawing/2014/main" id="{00000000-0008-0000-0C00-000009000000}"/>
            </a:ext>
          </a:extLst>
        </xdr:cNvPr>
        <xdr:cNvSpPr/>
      </xdr:nvSpPr>
      <xdr:spPr>
        <a:xfrm>
          <a:off x="2602132" y="267466"/>
          <a:ext cx="1689422"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9</xdr:col>
      <xdr:colOff>123044</xdr:colOff>
      <xdr:row>0</xdr:row>
      <xdr:rowOff>267466</xdr:rowOff>
    </xdr:from>
    <xdr:to>
      <xdr:col>11</xdr:col>
      <xdr:colOff>43837</xdr:colOff>
      <xdr:row>0</xdr:row>
      <xdr:rowOff>606716</xdr:rowOff>
    </xdr:to>
    <xdr:sp macro="" textlink="">
      <xdr:nvSpPr>
        <xdr:cNvPr id="10" name="Rectangle 9">
          <a:hlinkClick xmlns:r="http://schemas.openxmlformats.org/officeDocument/2006/relationships" r:id="rId10"/>
          <a:extLst>
            <a:ext uri="{FF2B5EF4-FFF2-40B4-BE49-F238E27FC236}">
              <a16:creationId xmlns:a16="http://schemas.microsoft.com/office/drawing/2014/main" id="{00000000-0008-0000-0C00-00000A000000}"/>
            </a:ext>
          </a:extLst>
        </xdr:cNvPr>
        <xdr:cNvSpPr/>
      </xdr:nvSpPr>
      <xdr:spPr>
        <a:xfrm>
          <a:off x="9438959" y="267466"/>
          <a:ext cx="1686402"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690771</xdr:colOff>
      <xdr:row>0</xdr:row>
      <xdr:rowOff>267466</xdr:rowOff>
    </xdr:from>
    <xdr:to>
      <xdr:col>5</xdr:col>
      <xdr:colOff>217642</xdr:colOff>
      <xdr:row>0</xdr:row>
      <xdr:rowOff>606716</xdr:rowOff>
    </xdr:to>
    <xdr:sp macro="" textlink="">
      <xdr:nvSpPr>
        <xdr:cNvPr id="11" name="Rectangle 10">
          <a:hlinkClick xmlns:r="http://schemas.openxmlformats.org/officeDocument/2006/relationships" r:id="rId11"/>
          <a:extLst>
            <a:ext uri="{FF2B5EF4-FFF2-40B4-BE49-F238E27FC236}">
              <a16:creationId xmlns:a16="http://schemas.microsoft.com/office/drawing/2014/main" id="{00000000-0008-0000-0C00-00000B000000}"/>
            </a:ext>
          </a:extLst>
        </xdr:cNvPr>
        <xdr:cNvSpPr/>
      </xdr:nvSpPr>
      <xdr:spPr>
        <a:xfrm>
          <a:off x="4303301" y="267466"/>
          <a:ext cx="1699036"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5</xdr:col>
      <xdr:colOff>232564</xdr:colOff>
      <xdr:row>0</xdr:row>
      <xdr:rowOff>267466</xdr:rowOff>
    </xdr:from>
    <xdr:to>
      <xdr:col>7</xdr:col>
      <xdr:colOff>159707</xdr:colOff>
      <xdr:row>0</xdr:row>
      <xdr:rowOff>606716</xdr:rowOff>
    </xdr:to>
    <xdr:sp macro="" textlink="">
      <xdr:nvSpPr>
        <xdr:cNvPr id="12" name="Rectangle 11">
          <a:hlinkClick xmlns:r="http://schemas.openxmlformats.org/officeDocument/2006/relationships" r:id="rId12"/>
          <a:extLst>
            <a:ext uri="{FF2B5EF4-FFF2-40B4-BE49-F238E27FC236}">
              <a16:creationId xmlns:a16="http://schemas.microsoft.com/office/drawing/2014/main" id="{00000000-0008-0000-0C00-00000C000000}"/>
            </a:ext>
          </a:extLst>
        </xdr:cNvPr>
        <xdr:cNvSpPr/>
      </xdr:nvSpPr>
      <xdr:spPr>
        <a:xfrm>
          <a:off x="6017259" y="267466"/>
          <a:ext cx="1692753"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Sustainable </a:t>
          </a:r>
        </a:p>
        <a:p>
          <a:pPr marL="0" indent="0" algn="l" defTabSz="1075334" rtl="0" eaLnBrk="1" latinLnBrk="0" hangingPunct="1"/>
          <a:r>
            <a:rPr lang="en-AU" sz="800" b="1" kern="1200">
              <a:solidFill>
                <a:schemeClr val="accent2"/>
              </a:solidFill>
              <a:latin typeface="+mn-lt"/>
              <a:ea typeface="+mn-ea"/>
              <a:cs typeface="+mn-cs"/>
            </a:rPr>
            <a:t>operations</a:t>
          </a:r>
        </a:p>
      </xdr:txBody>
    </xdr:sp>
    <xdr:clientData/>
  </xdr:twoCellAnchor>
  <xdr:twoCellAnchor>
    <xdr:from>
      <xdr:col>7</xdr:col>
      <xdr:colOff>174629</xdr:colOff>
      <xdr:row>0</xdr:row>
      <xdr:rowOff>267466</xdr:rowOff>
    </xdr:from>
    <xdr:to>
      <xdr:col>9</xdr:col>
      <xdr:colOff>101772</xdr:colOff>
      <xdr:row>0</xdr:row>
      <xdr:rowOff>606716</xdr:rowOff>
    </xdr:to>
    <xdr:sp macro="" textlink="">
      <xdr:nvSpPr>
        <xdr:cNvPr id="13" name="Rectangle 12">
          <a:hlinkClick xmlns:r="http://schemas.openxmlformats.org/officeDocument/2006/relationships" r:id="rId13"/>
          <a:extLst>
            <a:ext uri="{FF2B5EF4-FFF2-40B4-BE49-F238E27FC236}">
              <a16:creationId xmlns:a16="http://schemas.microsoft.com/office/drawing/2014/main" id="{00000000-0008-0000-0C00-00000D000000}"/>
            </a:ext>
          </a:extLst>
        </xdr:cNvPr>
        <xdr:cNvSpPr/>
      </xdr:nvSpPr>
      <xdr:spPr>
        <a:xfrm>
          <a:off x="7724934" y="267466"/>
          <a:ext cx="1692753"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11</xdr:col>
      <xdr:colOff>65110</xdr:colOff>
      <xdr:row>0</xdr:row>
      <xdr:rowOff>267466</xdr:rowOff>
    </xdr:from>
    <xdr:to>
      <xdr:col>12</xdr:col>
      <xdr:colOff>860640</xdr:colOff>
      <xdr:row>0</xdr:row>
      <xdr:rowOff>606716</xdr:rowOff>
    </xdr:to>
    <xdr:sp macro="" textlink="">
      <xdr:nvSpPr>
        <xdr:cNvPr id="18" name="Rectangle 13">
          <a:hlinkClick xmlns:r="http://schemas.openxmlformats.org/officeDocument/2006/relationships" r:id="rId14"/>
          <a:extLst>
            <a:ext uri="{FF2B5EF4-FFF2-40B4-BE49-F238E27FC236}">
              <a16:creationId xmlns:a16="http://schemas.microsoft.com/office/drawing/2014/main" id="{00000000-0008-0000-0C00-00000E000000}"/>
            </a:ext>
          </a:extLst>
        </xdr:cNvPr>
        <xdr:cNvSpPr/>
      </xdr:nvSpPr>
      <xdr:spPr>
        <a:xfrm>
          <a:off x="11146634" y="267466"/>
          <a:ext cx="167833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1</xdr:col>
      <xdr:colOff>2472410</xdr:colOff>
      <xdr:row>0</xdr:row>
      <xdr:rowOff>626559</xdr:rowOff>
    </xdr:from>
    <xdr:to>
      <xdr:col>12</xdr:col>
      <xdr:colOff>869415</xdr:colOff>
      <xdr:row>0</xdr:row>
      <xdr:rowOff>627444</xdr:rowOff>
    </xdr:to>
    <xdr:cxnSp macro="">
      <xdr:nvCxnSpPr>
        <xdr:cNvPr id="15" name="Straight Connector 14">
          <a:extLst>
            <a:ext uri="{FF2B5EF4-FFF2-40B4-BE49-F238E27FC236}">
              <a16:creationId xmlns:a16="http://schemas.microsoft.com/office/drawing/2014/main" id="{00000000-0008-0000-0C00-00000F000000}"/>
            </a:ext>
          </a:extLst>
        </xdr:cNvPr>
        <xdr:cNvCxnSpPr>
          <a:cxnSpLocks/>
        </xdr:cNvCxnSpPr>
      </xdr:nvCxnSpPr>
      <xdr:spPr>
        <a:xfrm flipV="1">
          <a:off x="2600184" y="626559"/>
          <a:ext cx="10233560" cy="88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69454</xdr:colOff>
      <xdr:row>1</xdr:row>
      <xdr:rowOff>73248</xdr:rowOff>
    </xdr:to>
    <xdr:sp macro="" textlink="">
      <xdr:nvSpPr>
        <xdr:cNvPr id="16" name="TextBox 105">
          <a:extLst>
            <a:ext uri="{FF2B5EF4-FFF2-40B4-BE49-F238E27FC236}">
              <a16:creationId xmlns:a16="http://schemas.microsoft.com/office/drawing/2014/main" id="{00000000-0008-0000-0C00-000010000000}"/>
            </a:ext>
          </a:extLst>
        </xdr:cNvPr>
        <xdr:cNvSpPr txBox="1"/>
      </xdr:nvSpPr>
      <xdr:spPr>
        <a:xfrm>
          <a:off x="0" y="0"/>
          <a:ext cx="202804" cy="962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editAs="oneCell">
    <xdr:from>
      <xdr:col>1</xdr:col>
      <xdr:colOff>47625</xdr:colOff>
      <xdr:row>32</xdr:row>
      <xdr:rowOff>36241</xdr:rowOff>
    </xdr:from>
    <xdr:to>
      <xdr:col>2</xdr:col>
      <xdr:colOff>323849</xdr:colOff>
      <xdr:row>50</xdr:row>
      <xdr:rowOff>65877</xdr:rowOff>
    </xdr:to>
    <xdr:pic>
      <xdr:nvPicPr>
        <xdr:cNvPr id="17" name="Picture 16">
          <a:extLst>
            <a:ext uri="{FF2B5EF4-FFF2-40B4-BE49-F238E27FC236}">
              <a16:creationId xmlns:a16="http://schemas.microsoft.com/office/drawing/2014/main" id="{59F70891-4FFE-1B19-A118-456988F14C94}"/>
            </a:ext>
          </a:extLst>
        </xdr:cNvPr>
        <xdr:cNvPicPr>
          <a:picLocks noChangeAspect="1"/>
        </xdr:cNvPicPr>
      </xdr:nvPicPr>
      <xdr:blipFill>
        <a:blip xmlns:r="http://schemas.openxmlformats.org/officeDocument/2006/relationships" r:embed="rId15"/>
        <a:stretch>
          <a:fillRect/>
        </a:stretch>
      </xdr:blipFill>
      <xdr:spPr>
        <a:xfrm>
          <a:off x="180975" y="6894241"/>
          <a:ext cx="2876549" cy="32776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101548</xdr:colOff>
      <xdr:row>0</xdr:row>
      <xdr:rowOff>633259</xdr:rowOff>
    </xdr:from>
    <xdr:to>
      <xdr:col>3</xdr:col>
      <xdr:colOff>911341</xdr:colOff>
      <xdr:row>1</xdr:row>
      <xdr:rowOff>176481</xdr:rowOff>
    </xdr:to>
    <xdr:sp macro="" textlink="">
      <xdr:nvSpPr>
        <xdr:cNvPr id="26" name="Rectangle 25">
          <a:hlinkClick xmlns:r="http://schemas.openxmlformats.org/officeDocument/2006/relationships" r:id="rId1"/>
          <a:extLst>
            <a:ext uri="{FF2B5EF4-FFF2-40B4-BE49-F238E27FC236}">
              <a16:creationId xmlns:a16="http://schemas.microsoft.com/office/drawing/2014/main" id="{00000000-0008-0000-0D00-00001A000000}"/>
            </a:ext>
          </a:extLst>
        </xdr:cNvPr>
        <xdr:cNvSpPr/>
      </xdr:nvSpPr>
      <xdr:spPr>
        <a:xfrm>
          <a:off x="2832048" y="633259"/>
          <a:ext cx="1692443" cy="43222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0" kern="1200">
              <a:solidFill>
                <a:schemeClr val="tx1"/>
              </a:solidFill>
              <a:latin typeface="+mn-lt"/>
              <a:ea typeface="+mn-ea"/>
              <a:cs typeface="+mn-cs"/>
            </a:rPr>
            <a:t>Climate</a:t>
          </a:r>
          <a:r>
            <a:rPr lang="en-AU" sz="800" b="0" kern="1200" baseline="0">
              <a:solidFill>
                <a:schemeClr val="tx1"/>
              </a:solidFill>
              <a:latin typeface="+mn-lt"/>
              <a:ea typeface="+mn-ea"/>
              <a:cs typeface="+mn-cs"/>
            </a:rPr>
            <a:t> change, emissions reduction and resilience</a:t>
          </a:r>
          <a:endParaRPr lang="en-AU" sz="800" b="0" kern="1200">
            <a:solidFill>
              <a:schemeClr val="tx1"/>
            </a:solidFill>
            <a:latin typeface="+mn-lt"/>
            <a:ea typeface="+mn-ea"/>
            <a:cs typeface="+mn-cs"/>
          </a:endParaRPr>
        </a:p>
      </xdr:txBody>
    </xdr:sp>
    <xdr:clientData/>
  </xdr:twoCellAnchor>
  <xdr:twoCellAnchor>
    <xdr:from>
      <xdr:col>3</xdr:col>
      <xdr:colOff>2633406</xdr:colOff>
      <xdr:row>0</xdr:row>
      <xdr:rowOff>633259</xdr:rowOff>
    </xdr:from>
    <xdr:to>
      <xdr:col>5</xdr:col>
      <xdr:colOff>738099</xdr:colOff>
      <xdr:row>1</xdr:row>
      <xdr:rowOff>176481</xdr:rowOff>
    </xdr:to>
    <xdr:sp macro="" textlink="">
      <xdr:nvSpPr>
        <xdr:cNvPr id="27" name="Rectangle 26">
          <a:hlinkClick xmlns:r="http://schemas.openxmlformats.org/officeDocument/2006/relationships" r:id="rId2"/>
          <a:extLst>
            <a:ext uri="{FF2B5EF4-FFF2-40B4-BE49-F238E27FC236}">
              <a16:creationId xmlns:a16="http://schemas.microsoft.com/office/drawing/2014/main" id="{00000000-0008-0000-0D00-00001B000000}"/>
            </a:ext>
          </a:extLst>
        </xdr:cNvPr>
        <xdr:cNvSpPr/>
      </xdr:nvSpPr>
      <xdr:spPr>
        <a:xfrm>
          <a:off x="6246556" y="633259"/>
          <a:ext cx="1692443" cy="4322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Water</a:t>
          </a:r>
          <a:r>
            <a:rPr lang="en-AU" sz="800" baseline="0">
              <a:solidFill>
                <a:schemeClr val="tx1"/>
              </a:solidFill>
            </a:rPr>
            <a:t> management</a:t>
          </a:r>
          <a:r>
            <a:rPr lang="en-AU" sz="800">
              <a:solidFill>
                <a:schemeClr val="tx1"/>
              </a:solidFill>
            </a:rPr>
            <a:t> </a:t>
          </a:r>
        </a:p>
      </xdr:txBody>
    </xdr:sp>
    <xdr:clientData/>
  </xdr:twoCellAnchor>
  <xdr:twoCellAnchor>
    <xdr:from>
      <xdr:col>5</xdr:col>
      <xdr:colOff>753021</xdr:colOff>
      <xdr:row>0</xdr:row>
      <xdr:rowOff>633259</xdr:rowOff>
    </xdr:from>
    <xdr:to>
      <xdr:col>7</xdr:col>
      <xdr:colOff>680164</xdr:colOff>
      <xdr:row>1</xdr:row>
      <xdr:rowOff>176481</xdr:rowOff>
    </xdr:to>
    <xdr:sp macro="" textlink="">
      <xdr:nvSpPr>
        <xdr:cNvPr id="28" name="Rectangle 27">
          <a:hlinkClick xmlns:r="http://schemas.openxmlformats.org/officeDocument/2006/relationships" r:id="rId3"/>
          <a:extLst>
            <a:ext uri="{FF2B5EF4-FFF2-40B4-BE49-F238E27FC236}">
              <a16:creationId xmlns:a16="http://schemas.microsoft.com/office/drawing/2014/main" id="{00000000-0008-0000-0D00-00001C000000}"/>
            </a:ext>
          </a:extLst>
        </xdr:cNvPr>
        <xdr:cNvSpPr/>
      </xdr:nvSpPr>
      <xdr:spPr>
        <a:xfrm>
          <a:off x="7953921" y="633259"/>
          <a:ext cx="1692443" cy="43222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kern="1200">
              <a:solidFill>
                <a:schemeClr val="tx1"/>
              </a:solidFill>
              <a:latin typeface="+mn-lt"/>
              <a:ea typeface="+mn-ea"/>
              <a:cs typeface="+mn-cs"/>
            </a:rPr>
            <a:t>Air</a:t>
          </a:r>
          <a:r>
            <a:rPr lang="en-AU" sz="800" kern="1200" baseline="0">
              <a:solidFill>
                <a:schemeClr val="tx1"/>
              </a:solidFill>
              <a:latin typeface="+mn-lt"/>
              <a:ea typeface="+mn-ea"/>
              <a:cs typeface="+mn-cs"/>
            </a:rPr>
            <a:t> quality</a:t>
          </a:r>
          <a:endParaRPr lang="en-AU" sz="800" kern="1200">
            <a:solidFill>
              <a:schemeClr val="tx1"/>
            </a:solidFill>
            <a:latin typeface="+mn-lt"/>
            <a:ea typeface="+mn-ea"/>
            <a:cs typeface="+mn-cs"/>
          </a:endParaRPr>
        </a:p>
      </xdr:txBody>
    </xdr:sp>
    <xdr:clientData/>
  </xdr:twoCellAnchor>
  <xdr:twoCellAnchor>
    <xdr:from>
      <xdr:col>7</xdr:col>
      <xdr:colOff>695086</xdr:colOff>
      <xdr:row>0</xdr:row>
      <xdr:rowOff>633259</xdr:rowOff>
    </xdr:from>
    <xdr:to>
      <xdr:col>9</xdr:col>
      <xdr:colOff>622229</xdr:colOff>
      <xdr:row>1</xdr:row>
      <xdr:rowOff>176481</xdr:rowOff>
    </xdr:to>
    <xdr:sp macro="" textlink="">
      <xdr:nvSpPr>
        <xdr:cNvPr id="29" name="Rectangle 28">
          <a:hlinkClick xmlns:r="http://schemas.openxmlformats.org/officeDocument/2006/relationships" r:id="rId4"/>
          <a:extLst>
            <a:ext uri="{FF2B5EF4-FFF2-40B4-BE49-F238E27FC236}">
              <a16:creationId xmlns:a16="http://schemas.microsoft.com/office/drawing/2014/main" id="{00000000-0008-0000-0D00-00001D000000}"/>
            </a:ext>
          </a:extLst>
        </xdr:cNvPr>
        <xdr:cNvSpPr/>
      </xdr:nvSpPr>
      <xdr:spPr>
        <a:xfrm>
          <a:off x="9661286" y="633259"/>
          <a:ext cx="1692443" cy="4322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Waste and tailings management</a:t>
          </a:r>
        </a:p>
      </xdr:txBody>
    </xdr:sp>
    <xdr:clientData/>
  </xdr:twoCellAnchor>
  <xdr:twoCellAnchor>
    <xdr:from>
      <xdr:col>3</xdr:col>
      <xdr:colOff>926263</xdr:colOff>
      <xdr:row>0</xdr:row>
      <xdr:rowOff>633259</xdr:rowOff>
    </xdr:from>
    <xdr:to>
      <xdr:col>3</xdr:col>
      <xdr:colOff>2618484</xdr:colOff>
      <xdr:row>1</xdr:row>
      <xdr:rowOff>176481</xdr:rowOff>
    </xdr:to>
    <xdr:sp macro="" textlink="">
      <xdr:nvSpPr>
        <xdr:cNvPr id="30" name="Rectangle 29">
          <a:hlinkClick xmlns:r="http://schemas.openxmlformats.org/officeDocument/2006/relationships" r:id="rId5"/>
          <a:extLst>
            <a:ext uri="{FF2B5EF4-FFF2-40B4-BE49-F238E27FC236}">
              <a16:creationId xmlns:a16="http://schemas.microsoft.com/office/drawing/2014/main" id="{00000000-0008-0000-0D00-00001E000000}"/>
            </a:ext>
          </a:extLst>
        </xdr:cNvPr>
        <xdr:cNvSpPr/>
      </xdr:nvSpPr>
      <xdr:spPr>
        <a:xfrm>
          <a:off x="4539413" y="633259"/>
          <a:ext cx="1692221" cy="432222"/>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baseline="0">
              <a:solidFill>
                <a:schemeClr val="bg1"/>
              </a:solidFill>
              <a:latin typeface="+mn-lt"/>
              <a:ea typeface="+mn-ea"/>
              <a:cs typeface="+mn-cs"/>
            </a:rPr>
            <a:t>Biodiversity</a:t>
          </a:r>
          <a:r>
            <a:rPr lang="en-AU" sz="800" b="1" kern="1200">
              <a:solidFill>
                <a:schemeClr val="bg1"/>
              </a:solidFill>
              <a:latin typeface="+mn-lt"/>
              <a:ea typeface="+mn-ea"/>
              <a:cs typeface="+mn-cs"/>
            </a:rPr>
            <a:t>, </a:t>
          </a:r>
          <a:r>
            <a:rPr lang="en-AU" sz="800" b="1" kern="1200" baseline="0">
              <a:solidFill>
                <a:schemeClr val="bg1"/>
              </a:solidFill>
              <a:latin typeface="+mn-lt"/>
              <a:ea typeface="+mn-ea"/>
              <a:cs typeface="+mn-cs"/>
            </a:rPr>
            <a:t>ecosystems</a:t>
          </a:r>
          <a:r>
            <a:rPr lang="en-AU" sz="800" b="1" kern="1200">
              <a:solidFill>
                <a:schemeClr val="bg1"/>
              </a:solidFill>
              <a:latin typeface="+mn-lt"/>
              <a:ea typeface="+mn-ea"/>
              <a:cs typeface="+mn-cs"/>
            </a:rPr>
            <a:t> and land use</a:t>
          </a:r>
        </a:p>
      </xdr:txBody>
    </xdr:sp>
    <xdr:clientData/>
  </xdr:twoCellAnchor>
  <xdr:twoCellAnchor>
    <xdr:from>
      <xdr:col>9</xdr:col>
      <xdr:colOff>637152</xdr:colOff>
      <xdr:row>0</xdr:row>
      <xdr:rowOff>633259</xdr:rowOff>
    </xdr:from>
    <xdr:to>
      <xdr:col>11</xdr:col>
      <xdr:colOff>553052</xdr:colOff>
      <xdr:row>1</xdr:row>
      <xdr:rowOff>176259</xdr:rowOff>
    </xdr:to>
    <xdr:sp macro="" textlink="">
      <xdr:nvSpPr>
        <xdr:cNvPr id="31" name="Rectangle 30">
          <a:hlinkClick xmlns:r="http://schemas.openxmlformats.org/officeDocument/2006/relationships" r:id="rId6"/>
          <a:extLst>
            <a:ext uri="{FF2B5EF4-FFF2-40B4-BE49-F238E27FC236}">
              <a16:creationId xmlns:a16="http://schemas.microsoft.com/office/drawing/2014/main" id="{00000000-0008-0000-0D00-00001F000000}"/>
            </a:ext>
          </a:extLst>
        </xdr:cNvPr>
        <xdr:cNvSpPr/>
      </xdr:nvSpPr>
      <xdr:spPr>
        <a:xfrm>
          <a:off x="11368652" y="633259"/>
          <a:ext cx="1681200" cy="432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Tailing register</a:t>
          </a:r>
        </a:p>
      </xdr:txBody>
    </xdr:sp>
    <xdr:clientData/>
  </xdr:twoCellAnchor>
  <xdr:twoCellAnchor editAs="oneCell">
    <xdr:from>
      <xdr:col>1</xdr:col>
      <xdr:colOff>106831</xdr:colOff>
      <xdr:row>0</xdr:row>
      <xdr:rowOff>177288</xdr:rowOff>
    </xdr:from>
    <xdr:to>
      <xdr:col>1</xdr:col>
      <xdr:colOff>2067523</xdr:colOff>
      <xdr:row>0</xdr:row>
      <xdr:rowOff>772432</xdr:rowOff>
    </xdr:to>
    <xdr:pic>
      <xdr:nvPicPr>
        <xdr:cNvPr id="3" name="Picture 31">
          <a:hlinkClick xmlns:r="http://schemas.openxmlformats.org/officeDocument/2006/relationships" r:id="rId7"/>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8"/>
        <a:stretch>
          <a:fillRect/>
        </a:stretch>
      </xdr:blipFill>
      <xdr:spPr>
        <a:xfrm>
          <a:off x="240181" y="177288"/>
          <a:ext cx="1957517" cy="591969"/>
        </a:xfrm>
        <a:prstGeom prst="rect">
          <a:avLst/>
        </a:prstGeom>
      </xdr:spPr>
    </xdr:pic>
    <xdr:clientData/>
  </xdr:twoCellAnchor>
  <xdr:twoCellAnchor>
    <xdr:from>
      <xdr:col>2</xdr:col>
      <xdr:colOff>101548</xdr:colOff>
      <xdr:row>0</xdr:row>
      <xdr:rowOff>275907</xdr:rowOff>
    </xdr:from>
    <xdr:to>
      <xdr:col>3</xdr:col>
      <xdr:colOff>911341</xdr:colOff>
      <xdr:row>0</xdr:row>
      <xdr:rowOff>621507</xdr:rowOff>
    </xdr:to>
    <xdr:sp macro="" textlink="">
      <xdr:nvSpPr>
        <xdr:cNvPr id="33" name="Rectangle 32">
          <a:hlinkClick xmlns:r="http://schemas.openxmlformats.org/officeDocument/2006/relationships" r:id="rId9"/>
          <a:extLst>
            <a:ext uri="{FF2B5EF4-FFF2-40B4-BE49-F238E27FC236}">
              <a16:creationId xmlns:a16="http://schemas.microsoft.com/office/drawing/2014/main" id="{00000000-0008-0000-0D00-000021000000}"/>
            </a:ext>
          </a:extLst>
        </xdr:cNvPr>
        <xdr:cNvSpPr/>
      </xdr:nvSpPr>
      <xdr:spPr>
        <a:xfrm>
          <a:off x="2832048"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7</xdr:col>
      <xdr:colOff>695086</xdr:colOff>
      <xdr:row>0</xdr:row>
      <xdr:rowOff>275907</xdr:rowOff>
    </xdr:from>
    <xdr:to>
      <xdr:col>9</xdr:col>
      <xdr:colOff>622229</xdr:colOff>
      <xdr:row>0</xdr:row>
      <xdr:rowOff>621507</xdr:rowOff>
    </xdr:to>
    <xdr:sp macro="" textlink="">
      <xdr:nvSpPr>
        <xdr:cNvPr id="34" name="Rectangle 33">
          <a:hlinkClick xmlns:r="http://schemas.openxmlformats.org/officeDocument/2006/relationships" r:id="rId10"/>
          <a:extLst>
            <a:ext uri="{FF2B5EF4-FFF2-40B4-BE49-F238E27FC236}">
              <a16:creationId xmlns:a16="http://schemas.microsoft.com/office/drawing/2014/main" id="{00000000-0008-0000-0D00-000022000000}"/>
            </a:ext>
          </a:extLst>
        </xdr:cNvPr>
        <xdr:cNvSpPr/>
      </xdr:nvSpPr>
      <xdr:spPr>
        <a:xfrm>
          <a:off x="9661286"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926263</xdr:colOff>
      <xdr:row>0</xdr:row>
      <xdr:rowOff>275907</xdr:rowOff>
    </xdr:from>
    <xdr:to>
      <xdr:col>3</xdr:col>
      <xdr:colOff>2618484</xdr:colOff>
      <xdr:row>0</xdr:row>
      <xdr:rowOff>621507</xdr:rowOff>
    </xdr:to>
    <xdr:sp macro="" textlink="">
      <xdr:nvSpPr>
        <xdr:cNvPr id="35" name="Rectangle 34">
          <a:hlinkClick xmlns:r="http://schemas.openxmlformats.org/officeDocument/2006/relationships" r:id="rId11"/>
          <a:extLst>
            <a:ext uri="{FF2B5EF4-FFF2-40B4-BE49-F238E27FC236}">
              <a16:creationId xmlns:a16="http://schemas.microsoft.com/office/drawing/2014/main" id="{00000000-0008-0000-0D00-000023000000}"/>
            </a:ext>
          </a:extLst>
        </xdr:cNvPr>
        <xdr:cNvSpPr/>
      </xdr:nvSpPr>
      <xdr:spPr>
        <a:xfrm>
          <a:off x="4539413" y="275907"/>
          <a:ext cx="1692221"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3</xdr:col>
      <xdr:colOff>2633406</xdr:colOff>
      <xdr:row>0</xdr:row>
      <xdr:rowOff>275907</xdr:rowOff>
    </xdr:from>
    <xdr:to>
      <xdr:col>5</xdr:col>
      <xdr:colOff>738099</xdr:colOff>
      <xdr:row>0</xdr:row>
      <xdr:rowOff>621507</xdr:rowOff>
    </xdr:to>
    <xdr:sp macro="" textlink="">
      <xdr:nvSpPr>
        <xdr:cNvPr id="36" name="Rectangle 35">
          <a:hlinkClick xmlns:r="http://schemas.openxmlformats.org/officeDocument/2006/relationships" r:id="rId12"/>
          <a:extLst>
            <a:ext uri="{FF2B5EF4-FFF2-40B4-BE49-F238E27FC236}">
              <a16:creationId xmlns:a16="http://schemas.microsoft.com/office/drawing/2014/main" id="{00000000-0008-0000-0D00-000024000000}"/>
            </a:ext>
          </a:extLst>
        </xdr:cNvPr>
        <xdr:cNvSpPr/>
      </xdr:nvSpPr>
      <xdr:spPr>
        <a:xfrm>
          <a:off x="6246556"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Sustainable </a:t>
          </a:r>
        </a:p>
        <a:p>
          <a:pPr marL="0" indent="0" algn="l" defTabSz="1075334" rtl="0" eaLnBrk="1" latinLnBrk="0" hangingPunct="1"/>
          <a:r>
            <a:rPr lang="en-AU" sz="800" b="1" kern="1200">
              <a:solidFill>
                <a:schemeClr val="accent2"/>
              </a:solidFill>
              <a:latin typeface="+mn-lt"/>
              <a:ea typeface="+mn-ea"/>
              <a:cs typeface="+mn-cs"/>
            </a:rPr>
            <a:t>operations</a:t>
          </a:r>
        </a:p>
      </xdr:txBody>
    </xdr:sp>
    <xdr:clientData/>
  </xdr:twoCellAnchor>
  <xdr:twoCellAnchor>
    <xdr:from>
      <xdr:col>5</xdr:col>
      <xdr:colOff>753021</xdr:colOff>
      <xdr:row>0</xdr:row>
      <xdr:rowOff>275907</xdr:rowOff>
    </xdr:from>
    <xdr:to>
      <xdr:col>7</xdr:col>
      <xdr:colOff>680164</xdr:colOff>
      <xdr:row>0</xdr:row>
      <xdr:rowOff>621507</xdr:rowOff>
    </xdr:to>
    <xdr:sp macro="" textlink="">
      <xdr:nvSpPr>
        <xdr:cNvPr id="37" name="Rectangle 36">
          <a:hlinkClick xmlns:r="http://schemas.openxmlformats.org/officeDocument/2006/relationships" r:id="rId13"/>
          <a:extLst>
            <a:ext uri="{FF2B5EF4-FFF2-40B4-BE49-F238E27FC236}">
              <a16:creationId xmlns:a16="http://schemas.microsoft.com/office/drawing/2014/main" id="{00000000-0008-0000-0D00-000025000000}"/>
            </a:ext>
          </a:extLst>
        </xdr:cNvPr>
        <xdr:cNvSpPr/>
      </xdr:nvSpPr>
      <xdr:spPr>
        <a:xfrm>
          <a:off x="7953921"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9</xdr:col>
      <xdr:colOff>637152</xdr:colOff>
      <xdr:row>0</xdr:row>
      <xdr:rowOff>275907</xdr:rowOff>
    </xdr:from>
    <xdr:to>
      <xdr:col>11</xdr:col>
      <xdr:colOff>553052</xdr:colOff>
      <xdr:row>0</xdr:row>
      <xdr:rowOff>621507</xdr:rowOff>
    </xdr:to>
    <xdr:sp macro="" textlink="">
      <xdr:nvSpPr>
        <xdr:cNvPr id="2" name="Rectangle 37">
          <a:hlinkClick xmlns:r="http://schemas.openxmlformats.org/officeDocument/2006/relationships" r:id="rId14"/>
          <a:extLst>
            <a:ext uri="{FF2B5EF4-FFF2-40B4-BE49-F238E27FC236}">
              <a16:creationId xmlns:a16="http://schemas.microsoft.com/office/drawing/2014/main" id="{00000000-0008-0000-0D00-000026000000}"/>
            </a:ext>
          </a:extLst>
        </xdr:cNvPr>
        <xdr:cNvSpPr/>
      </xdr:nvSpPr>
      <xdr:spPr>
        <a:xfrm>
          <a:off x="11368652" y="275907"/>
          <a:ext cx="16812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105950</xdr:colOff>
      <xdr:row>0</xdr:row>
      <xdr:rowOff>635000</xdr:rowOff>
    </xdr:from>
    <xdr:to>
      <xdr:col>11</xdr:col>
      <xdr:colOff>565002</xdr:colOff>
      <xdr:row>0</xdr:row>
      <xdr:rowOff>635885</xdr:rowOff>
    </xdr:to>
    <xdr:cxnSp macro="">
      <xdr:nvCxnSpPr>
        <xdr:cNvPr id="39" name="Straight Connector 38">
          <a:extLst>
            <a:ext uri="{FF2B5EF4-FFF2-40B4-BE49-F238E27FC236}">
              <a16:creationId xmlns:a16="http://schemas.microsoft.com/office/drawing/2014/main" id="{00000000-0008-0000-0D00-000027000000}"/>
            </a:ext>
          </a:extLst>
        </xdr:cNvPr>
        <xdr:cNvCxnSpPr>
          <a:cxnSpLocks/>
        </xdr:cNvCxnSpPr>
      </xdr:nvCxnSpPr>
      <xdr:spPr>
        <a:xfrm flipV="1">
          <a:off x="2836450" y="635000"/>
          <a:ext cx="10225352" cy="88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69454</xdr:colOff>
      <xdr:row>1</xdr:row>
      <xdr:rowOff>73248</xdr:rowOff>
    </xdr:to>
    <xdr:sp macro="" textlink="">
      <xdr:nvSpPr>
        <xdr:cNvPr id="40" name="TextBox 105">
          <a:extLst>
            <a:ext uri="{FF2B5EF4-FFF2-40B4-BE49-F238E27FC236}">
              <a16:creationId xmlns:a16="http://schemas.microsoft.com/office/drawing/2014/main" id="{00000000-0008-0000-0D00-000028000000}"/>
            </a:ext>
          </a:extLst>
        </xdr:cNvPr>
        <xdr:cNvSpPr txBox="1"/>
      </xdr:nvSpPr>
      <xdr:spPr>
        <a:xfrm>
          <a:off x="0" y="0"/>
          <a:ext cx="202804" cy="962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101548</xdr:colOff>
      <xdr:row>0</xdr:row>
      <xdr:rowOff>633259</xdr:rowOff>
    </xdr:from>
    <xdr:to>
      <xdr:col>3</xdr:col>
      <xdr:colOff>911341</xdr:colOff>
      <xdr:row>1</xdr:row>
      <xdr:rowOff>176481</xdr:rowOff>
    </xdr:to>
    <xdr:sp macro="" textlink="">
      <xdr:nvSpPr>
        <xdr:cNvPr id="25" name="Rectangle 24">
          <a:hlinkClick xmlns:r="http://schemas.openxmlformats.org/officeDocument/2006/relationships" r:id="rId1"/>
          <a:extLst>
            <a:ext uri="{FF2B5EF4-FFF2-40B4-BE49-F238E27FC236}">
              <a16:creationId xmlns:a16="http://schemas.microsoft.com/office/drawing/2014/main" id="{00000000-0008-0000-0E00-000019000000}"/>
            </a:ext>
          </a:extLst>
        </xdr:cNvPr>
        <xdr:cNvSpPr/>
      </xdr:nvSpPr>
      <xdr:spPr>
        <a:xfrm>
          <a:off x="2832048" y="633259"/>
          <a:ext cx="1692443" cy="43222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0" kern="1200">
              <a:solidFill>
                <a:schemeClr val="tx1"/>
              </a:solidFill>
              <a:latin typeface="+mn-lt"/>
              <a:ea typeface="+mn-ea"/>
              <a:cs typeface="+mn-cs"/>
            </a:rPr>
            <a:t>Climate</a:t>
          </a:r>
          <a:r>
            <a:rPr lang="en-AU" sz="800" b="0" kern="1200" baseline="0">
              <a:solidFill>
                <a:schemeClr val="tx1"/>
              </a:solidFill>
              <a:latin typeface="+mn-lt"/>
              <a:ea typeface="+mn-ea"/>
              <a:cs typeface="+mn-cs"/>
            </a:rPr>
            <a:t> change, emissions reduction and resilience</a:t>
          </a:r>
          <a:endParaRPr lang="en-AU" sz="800" b="0" kern="1200">
            <a:solidFill>
              <a:schemeClr val="tx1"/>
            </a:solidFill>
            <a:latin typeface="+mn-lt"/>
            <a:ea typeface="+mn-ea"/>
            <a:cs typeface="+mn-cs"/>
          </a:endParaRPr>
        </a:p>
      </xdr:txBody>
    </xdr:sp>
    <xdr:clientData/>
  </xdr:twoCellAnchor>
  <xdr:twoCellAnchor>
    <xdr:from>
      <xdr:col>3</xdr:col>
      <xdr:colOff>2633406</xdr:colOff>
      <xdr:row>0</xdr:row>
      <xdr:rowOff>633259</xdr:rowOff>
    </xdr:from>
    <xdr:to>
      <xdr:col>5</xdr:col>
      <xdr:colOff>738099</xdr:colOff>
      <xdr:row>1</xdr:row>
      <xdr:rowOff>176481</xdr:rowOff>
    </xdr:to>
    <xdr:sp macro="" textlink="">
      <xdr:nvSpPr>
        <xdr:cNvPr id="26" name="Rectangle 25">
          <a:hlinkClick xmlns:r="http://schemas.openxmlformats.org/officeDocument/2006/relationships" r:id="rId2"/>
          <a:extLst>
            <a:ext uri="{FF2B5EF4-FFF2-40B4-BE49-F238E27FC236}">
              <a16:creationId xmlns:a16="http://schemas.microsoft.com/office/drawing/2014/main" id="{00000000-0008-0000-0E00-00001A000000}"/>
            </a:ext>
          </a:extLst>
        </xdr:cNvPr>
        <xdr:cNvSpPr/>
      </xdr:nvSpPr>
      <xdr:spPr>
        <a:xfrm>
          <a:off x="6246556" y="633259"/>
          <a:ext cx="1692443" cy="432222"/>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Water</a:t>
          </a:r>
          <a:r>
            <a:rPr lang="en-AU" sz="800" b="1" baseline="0">
              <a:solidFill>
                <a:schemeClr val="bg1"/>
              </a:solidFill>
            </a:rPr>
            <a:t> management</a:t>
          </a:r>
          <a:r>
            <a:rPr lang="en-AU" sz="800" b="1">
              <a:solidFill>
                <a:schemeClr val="bg1"/>
              </a:solidFill>
            </a:rPr>
            <a:t> </a:t>
          </a:r>
        </a:p>
      </xdr:txBody>
    </xdr:sp>
    <xdr:clientData/>
  </xdr:twoCellAnchor>
  <xdr:twoCellAnchor>
    <xdr:from>
      <xdr:col>5</xdr:col>
      <xdr:colOff>753021</xdr:colOff>
      <xdr:row>0</xdr:row>
      <xdr:rowOff>633259</xdr:rowOff>
    </xdr:from>
    <xdr:to>
      <xdr:col>7</xdr:col>
      <xdr:colOff>680164</xdr:colOff>
      <xdr:row>1</xdr:row>
      <xdr:rowOff>176481</xdr:rowOff>
    </xdr:to>
    <xdr:sp macro="" textlink="">
      <xdr:nvSpPr>
        <xdr:cNvPr id="27" name="Rectangle 26">
          <a:hlinkClick xmlns:r="http://schemas.openxmlformats.org/officeDocument/2006/relationships" r:id="rId3"/>
          <a:extLst>
            <a:ext uri="{FF2B5EF4-FFF2-40B4-BE49-F238E27FC236}">
              <a16:creationId xmlns:a16="http://schemas.microsoft.com/office/drawing/2014/main" id="{00000000-0008-0000-0E00-00001B000000}"/>
            </a:ext>
          </a:extLst>
        </xdr:cNvPr>
        <xdr:cNvSpPr/>
      </xdr:nvSpPr>
      <xdr:spPr>
        <a:xfrm>
          <a:off x="7953921" y="633259"/>
          <a:ext cx="1692443" cy="43222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kern="1200">
              <a:solidFill>
                <a:schemeClr val="tx1"/>
              </a:solidFill>
              <a:latin typeface="+mn-lt"/>
              <a:ea typeface="+mn-ea"/>
              <a:cs typeface="+mn-cs"/>
            </a:rPr>
            <a:t>Air</a:t>
          </a:r>
          <a:r>
            <a:rPr lang="en-AU" sz="800" kern="1200" baseline="0">
              <a:solidFill>
                <a:schemeClr val="tx1"/>
              </a:solidFill>
              <a:latin typeface="+mn-lt"/>
              <a:ea typeface="+mn-ea"/>
              <a:cs typeface="+mn-cs"/>
            </a:rPr>
            <a:t> quality</a:t>
          </a:r>
          <a:endParaRPr lang="en-AU" sz="800" kern="1200">
            <a:solidFill>
              <a:schemeClr val="tx1"/>
            </a:solidFill>
            <a:latin typeface="+mn-lt"/>
            <a:ea typeface="+mn-ea"/>
            <a:cs typeface="+mn-cs"/>
          </a:endParaRPr>
        </a:p>
      </xdr:txBody>
    </xdr:sp>
    <xdr:clientData/>
  </xdr:twoCellAnchor>
  <xdr:twoCellAnchor>
    <xdr:from>
      <xdr:col>7</xdr:col>
      <xdr:colOff>695086</xdr:colOff>
      <xdr:row>0</xdr:row>
      <xdr:rowOff>633259</xdr:rowOff>
    </xdr:from>
    <xdr:to>
      <xdr:col>9</xdr:col>
      <xdr:colOff>622229</xdr:colOff>
      <xdr:row>1</xdr:row>
      <xdr:rowOff>176481</xdr:rowOff>
    </xdr:to>
    <xdr:sp macro="" textlink="">
      <xdr:nvSpPr>
        <xdr:cNvPr id="28" name="Rectangle 27">
          <a:hlinkClick xmlns:r="http://schemas.openxmlformats.org/officeDocument/2006/relationships" r:id="rId4"/>
          <a:extLst>
            <a:ext uri="{FF2B5EF4-FFF2-40B4-BE49-F238E27FC236}">
              <a16:creationId xmlns:a16="http://schemas.microsoft.com/office/drawing/2014/main" id="{00000000-0008-0000-0E00-00001C000000}"/>
            </a:ext>
          </a:extLst>
        </xdr:cNvPr>
        <xdr:cNvSpPr/>
      </xdr:nvSpPr>
      <xdr:spPr>
        <a:xfrm>
          <a:off x="9661286" y="633259"/>
          <a:ext cx="1692443" cy="4322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Waste and tailings management</a:t>
          </a:r>
        </a:p>
      </xdr:txBody>
    </xdr:sp>
    <xdr:clientData/>
  </xdr:twoCellAnchor>
  <xdr:twoCellAnchor>
    <xdr:from>
      <xdr:col>3</xdr:col>
      <xdr:colOff>926263</xdr:colOff>
      <xdr:row>0</xdr:row>
      <xdr:rowOff>633259</xdr:rowOff>
    </xdr:from>
    <xdr:to>
      <xdr:col>3</xdr:col>
      <xdr:colOff>2618484</xdr:colOff>
      <xdr:row>1</xdr:row>
      <xdr:rowOff>176481</xdr:rowOff>
    </xdr:to>
    <xdr:sp macro="" textlink="">
      <xdr:nvSpPr>
        <xdr:cNvPr id="29" name="Rectangle 28">
          <a:hlinkClick xmlns:r="http://schemas.openxmlformats.org/officeDocument/2006/relationships" r:id="rId5"/>
          <a:extLst>
            <a:ext uri="{FF2B5EF4-FFF2-40B4-BE49-F238E27FC236}">
              <a16:creationId xmlns:a16="http://schemas.microsoft.com/office/drawing/2014/main" id="{00000000-0008-0000-0E00-00001D000000}"/>
            </a:ext>
          </a:extLst>
        </xdr:cNvPr>
        <xdr:cNvSpPr/>
      </xdr:nvSpPr>
      <xdr:spPr>
        <a:xfrm>
          <a:off x="4539413" y="633259"/>
          <a:ext cx="1692221" cy="43222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Biodiversity, ecosystems</a:t>
          </a:r>
          <a:r>
            <a:rPr lang="en-AU" sz="800" baseline="0">
              <a:solidFill>
                <a:schemeClr val="tx1"/>
              </a:solidFill>
            </a:rPr>
            <a:t> and land use</a:t>
          </a:r>
          <a:endParaRPr lang="en-AU" sz="800">
            <a:solidFill>
              <a:schemeClr val="tx1"/>
            </a:solidFill>
          </a:endParaRPr>
        </a:p>
      </xdr:txBody>
    </xdr:sp>
    <xdr:clientData/>
  </xdr:twoCellAnchor>
  <xdr:twoCellAnchor>
    <xdr:from>
      <xdr:col>9</xdr:col>
      <xdr:colOff>637152</xdr:colOff>
      <xdr:row>0</xdr:row>
      <xdr:rowOff>633259</xdr:rowOff>
    </xdr:from>
    <xdr:to>
      <xdr:col>11</xdr:col>
      <xdr:colOff>553052</xdr:colOff>
      <xdr:row>1</xdr:row>
      <xdr:rowOff>176259</xdr:rowOff>
    </xdr:to>
    <xdr:sp macro="" textlink="">
      <xdr:nvSpPr>
        <xdr:cNvPr id="30" name="Rectangle 29">
          <a:hlinkClick xmlns:r="http://schemas.openxmlformats.org/officeDocument/2006/relationships" r:id="rId6"/>
          <a:extLst>
            <a:ext uri="{FF2B5EF4-FFF2-40B4-BE49-F238E27FC236}">
              <a16:creationId xmlns:a16="http://schemas.microsoft.com/office/drawing/2014/main" id="{00000000-0008-0000-0E00-00001E000000}"/>
            </a:ext>
          </a:extLst>
        </xdr:cNvPr>
        <xdr:cNvSpPr/>
      </xdr:nvSpPr>
      <xdr:spPr>
        <a:xfrm>
          <a:off x="11368652" y="633259"/>
          <a:ext cx="1681200" cy="432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Tailing register</a:t>
          </a:r>
        </a:p>
      </xdr:txBody>
    </xdr:sp>
    <xdr:clientData/>
  </xdr:twoCellAnchor>
  <xdr:twoCellAnchor editAs="oneCell">
    <xdr:from>
      <xdr:col>1</xdr:col>
      <xdr:colOff>106831</xdr:colOff>
      <xdr:row>0</xdr:row>
      <xdr:rowOff>177288</xdr:rowOff>
    </xdr:from>
    <xdr:to>
      <xdr:col>1</xdr:col>
      <xdr:colOff>2067523</xdr:colOff>
      <xdr:row>0</xdr:row>
      <xdr:rowOff>772432</xdr:rowOff>
    </xdr:to>
    <xdr:pic>
      <xdr:nvPicPr>
        <xdr:cNvPr id="2" name="Picture 30">
          <a:hlinkClick xmlns:r="http://schemas.openxmlformats.org/officeDocument/2006/relationships" r:id="rId7"/>
          <a:extLst>
            <a:ext uri="{FF2B5EF4-FFF2-40B4-BE49-F238E27FC236}">
              <a16:creationId xmlns:a16="http://schemas.microsoft.com/office/drawing/2014/main" id="{00000000-0008-0000-0E00-00001F000000}"/>
            </a:ext>
          </a:extLst>
        </xdr:cNvPr>
        <xdr:cNvPicPr>
          <a:picLocks noChangeAspect="1"/>
        </xdr:cNvPicPr>
      </xdr:nvPicPr>
      <xdr:blipFill>
        <a:blip xmlns:r="http://schemas.openxmlformats.org/officeDocument/2006/relationships" r:embed="rId8"/>
        <a:stretch>
          <a:fillRect/>
        </a:stretch>
      </xdr:blipFill>
      <xdr:spPr>
        <a:xfrm>
          <a:off x="240181" y="177288"/>
          <a:ext cx="1957517" cy="591969"/>
        </a:xfrm>
        <a:prstGeom prst="rect">
          <a:avLst/>
        </a:prstGeom>
      </xdr:spPr>
    </xdr:pic>
    <xdr:clientData/>
  </xdr:twoCellAnchor>
  <xdr:twoCellAnchor>
    <xdr:from>
      <xdr:col>2</xdr:col>
      <xdr:colOff>101548</xdr:colOff>
      <xdr:row>0</xdr:row>
      <xdr:rowOff>275907</xdr:rowOff>
    </xdr:from>
    <xdr:to>
      <xdr:col>3</xdr:col>
      <xdr:colOff>911341</xdr:colOff>
      <xdr:row>0</xdr:row>
      <xdr:rowOff>621507</xdr:rowOff>
    </xdr:to>
    <xdr:sp macro="" textlink="">
      <xdr:nvSpPr>
        <xdr:cNvPr id="32" name="Rectangle 31">
          <a:hlinkClick xmlns:r="http://schemas.openxmlformats.org/officeDocument/2006/relationships" r:id="rId9"/>
          <a:extLst>
            <a:ext uri="{FF2B5EF4-FFF2-40B4-BE49-F238E27FC236}">
              <a16:creationId xmlns:a16="http://schemas.microsoft.com/office/drawing/2014/main" id="{00000000-0008-0000-0E00-000020000000}"/>
            </a:ext>
          </a:extLst>
        </xdr:cNvPr>
        <xdr:cNvSpPr/>
      </xdr:nvSpPr>
      <xdr:spPr>
        <a:xfrm>
          <a:off x="2832048"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7</xdr:col>
      <xdr:colOff>695086</xdr:colOff>
      <xdr:row>0</xdr:row>
      <xdr:rowOff>275907</xdr:rowOff>
    </xdr:from>
    <xdr:to>
      <xdr:col>9</xdr:col>
      <xdr:colOff>622229</xdr:colOff>
      <xdr:row>0</xdr:row>
      <xdr:rowOff>621507</xdr:rowOff>
    </xdr:to>
    <xdr:sp macro="" textlink="">
      <xdr:nvSpPr>
        <xdr:cNvPr id="33" name="Rectangle 32">
          <a:hlinkClick xmlns:r="http://schemas.openxmlformats.org/officeDocument/2006/relationships" r:id="rId10"/>
          <a:extLst>
            <a:ext uri="{FF2B5EF4-FFF2-40B4-BE49-F238E27FC236}">
              <a16:creationId xmlns:a16="http://schemas.microsoft.com/office/drawing/2014/main" id="{00000000-0008-0000-0E00-000021000000}"/>
            </a:ext>
          </a:extLst>
        </xdr:cNvPr>
        <xdr:cNvSpPr/>
      </xdr:nvSpPr>
      <xdr:spPr>
        <a:xfrm>
          <a:off x="9661286"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926263</xdr:colOff>
      <xdr:row>0</xdr:row>
      <xdr:rowOff>275907</xdr:rowOff>
    </xdr:from>
    <xdr:to>
      <xdr:col>3</xdr:col>
      <xdr:colOff>2618484</xdr:colOff>
      <xdr:row>0</xdr:row>
      <xdr:rowOff>621507</xdr:rowOff>
    </xdr:to>
    <xdr:sp macro="" textlink="">
      <xdr:nvSpPr>
        <xdr:cNvPr id="34" name="Rectangle 33">
          <a:hlinkClick xmlns:r="http://schemas.openxmlformats.org/officeDocument/2006/relationships" r:id="rId11"/>
          <a:extLst>
            <a:ext uri="{FF2B5EF4-FFF2-40B4-BE49-F238E27FC236}">
              <a16:creationId xmlns:a16="http://schemas.microsoft.com/office/drawing/2014/main" id="{00000000-0008-0000-0E00-000022000000}"/>
            </a:ext>
          </a:extLst>
        </xdr:cNvPr>
        <xdr:cNvSpPr/>
      </xdr:nvSpPr>
      <xdr:spPr>
        <a:xfrm>
          <a:off x="4539413" y="275907"/>
          <a:ext cx="1692221"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3</xdr:col>
      <xdr:colOff>2633406</xdr:colOff>
      <xdr:row>0</xdr:row>
      <xdr:rowOff>275907</xdr:rowOff>
    </xdr:from>
    <xdr:to>
      <xdr:col>5</xdr:col>
      <xdr:colOff>738099</xdr:colOff>
      <xdr:row>0</xdr:row>
      <xdr:rowOff>621507</xdr:rowOff>
    </xdr:to>
    <xdr:sp macro="" textlink="">
      <xdr:nvSpPr>
        <xdr:cNvPr id="35" name="Rectangle 34">
          <a:hlinkClick xmlns:r="http://schemas.openxmlformats.org/officeDocument/2006/relationships" r:id="rId12"/>
          <a:extLst>
            <a:ext uri="{FF2B5EF4-FFF2-40B4-BE49-F238E27FC236}">
              <a16:creationId xmlns:a16="http://schemas.microsoft.com/office/drawing/2014/main" id="{00000000-0008-0000-0E00-000023000000}"/>
            </a:ext>
          </a:extLst>
        </xdr:cNvPr>
        <xdr:cNvSpPr/>
      </xdr:nvSpPr>
      <xdr:spPr>
        <a:xfrm>
          <a:off x="6246556"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Sustainable </a:t>
          </a:r>
        </a:p>
        <a:p>
          <a:pPr marL="0" indent="0" algn="l" defTabSz="1075334" rtl="0" eaLnBrk="1" latinLnBrk="0" hangingPunct="1"/>
          <a:r>
            <a:rPr lang="en-AU" sz="800" b="1" kern="1200">
              <a:solidFill>
                <a:schemeClr val="accent2"/>
              </a:solidFill>
              <a:latin typeface="+mn-lt"/>
              <a:ea typeface="+mn-ea"/>
              <a:cs typeface="+mn-cs"/>
            </a:rPr>
            <a:t>operations</a:t>
          </a:r>
        </a:p>
      </xdr:txBody>
    </xdr:sp>
    <xdr:clientData/>
  </xdr:twoCellAnchor>
  <xdr:twoCellAnchor>
    <xdr:from>
      <xdr:col>5</xdr:col>
      <xdr:colOff>753021</xdr:colOff>
      <xdr:row>0</xdr:row>
      <xdr:rowOff>275907</xdr:rowOff>
    </xdr:from>
    <xdr:to>
      <xdr:col>7</xdr:col>
      <xdr:colOff>680164</xdr:colOff>
      <xdr:row>0</xdr:row>
      <xdr:rowOff>621507</xdr:rowOff>
    </xdr:to>
    <xdr:sp macro="" textlink="">
      <xdr:nvSpPr>
        <xdr:cNvPr id="36" name="Rectangle 35">
          <a:hlinkClick xmlns:r="http://schemas.openxmlformats.org/officeDocument/2006/relationships" r:id="rId13"/>
          <a:extLst>
            <a:ext uri="{FF2B5EF4-FFF2-40B4-BE49-F238E27FC236}">
              <a16:creationId xmlns:a16="http://schemas.microsoft.com/office/drawing/2014/main" id="{00000000-0008-0000-0E00-000024000000}"/>
            </a:ext>
          </a:extLst>
        </xdr:cNvPr>
        <xdr:cNvSpPr/>
      </xdr:nvSpPr>
      <xdr:spPr>
        <a:xfrm>
          <a:off x="7953921"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9</xdr:col>
      <xdr:colOff>637152</xdr:colOff>
      <xdr:row>0</xdr:row>
      <xdr:rowOff>275907</xdr:rowOff>
    </xdr:from>
    <xdr:to>
      <xdr:col>11</xdr:col>
      <xdr:colOff>553052</xdr:colOff>
      <xdr:row>0</xdr:row>
      <xdr:rowOff>621507</xdr:rowOff>
    </xdr:to>
    <xdr:sp macro="" textlink="">
      <xdr:nvSpPr>
        <xdr:cNvPr id="37" name="Rectangle 36">
          <a:hlinkClick xmlns:r="http://schemas.openxmlformats.org/officeDocument/2006/relationships" r:id="rId14"/>
          <a:extLst>
            <a:ext uri="{FF2B5EF4-FFF2-40B4-BE49-F238E27FC236}">
              <a16:creationId xmlns:a16="http://schemas.microsoft.com/office/drawing/2014/main" id="{00000000-0008-0000-0E00-000025000000}"/>
            </a:ext>
          </a:extLst>
        </xdr:cNvPr>
        <xdr:cNvSpPr/>
      </xdr:nvSpPr>
      <xdr:spPr>
        <a:xfrm>
          <a:off x="11368652" y="275907"/>
          <a:ext cx="16812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105950</xdr:colOff>
      <xdr:row>0</xdr:row>
      <xdr:rowOff>635000</xdr:rowOff>
    </xdr:from>
    <xdr:to>
      <xdr:col>11</xdr:col>
      <xdr:colOff>565002</xdr:colOff>
      <xdr:row>0</xdr:row>
      <xdr:rowOff>635885</xdr:rowOff>
    </xdr:to>
    <xdr:cxnSp macro="">
      <xdr:nvCxnSpPr>
        <xdr:cNvPr id="38" name="Straight Connector 37">
          <a:extLst>
            <a:ext uri="{FF2B5EF4-FFF2-40B4-BE49-F238E27FC236}">
              <a16:creationId xmlns:a16="http://schemas.microsoft.com/office/drawing/2014/main" id="{00000000-0008-0000-0E00-000026000000}"/>
            </a:ext>
          </a:extLst>
        </xdr:cNvPr>
        <xdr:cNvCxnSpPr>
          <a:cxnSpLocks/>
        </xdr:cNvCxnSpPr>
      </xdr:nvCxnSpPr>
      <xdr:spPr>
        <a:xfrm flipV="1">
          <a:off x="2836450" y="635000"/>
          <a:ext cx="10225352" cy="88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69454</xdr:colOff>
      <xdr:row>1</xdr:row>
      <xdr:rowOff>73248</xdr:rowOff>
    </xdr:to>
    <xdr:sp macro="" textlink="">
      <xdr:nvSpPr>
        <xdr:cNvPr id="39" name="TextBox 105">
          <a:extLst>
            <a:ext uri="{FF2B5EF4-FFF2-40B4-BE49-F238E27FC236}">
              <a16:creationId xmlns:a16="http://schemas.microsoft.com/office/drawing/2014/main" id="{00000000-0008-0000-0E00-000027000000}"/>
            </a:ext>
          </a:extLst>
        </xdr:cNvPr>
        <xdr:cNvSpPr txBox="1"/>
      </xdr:nvSpPr>
      <xdr:spPr>
        <a:xfrm>
          <a:off x="0" y="0"/>
          <a:ext cx="202804" cy="962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101548</xdr:colOff>
      <xdr:row>0</xdr:row>
      <xdr:rowOff>633259</xdr:rowOff>
    </xdr:from>
    <xdr:to>
      <xdr:col>3</xdr:col>
      <xdr:colOff>911341</xdr:colOff>
      <xdr:row>1</xdr:row>
      <xdr:rowOff>176481</xdr:rowOff>
    </xdr:to>
    <xdr:sp macro="" textlink="">
      <xdr:nvSpPr>
        <xdr:cNvPr id="24" name="Rectangle 23">
          <a:hlinkClick xmlns:r="http://schemas.openxmlformats.org/officeDocument/2006/relationships" r:id="rId1"/>
          <a:extLst>
            <a:ext uri="{FF2B5EF4-FFF2-40B4-BE49-F238E27FC236}">
              <a16:creationId xmlns:a16="http://schemas.microsoft.com/office/drawing/2014/main" id="{00000000-0008-0000-0F00-000018000000}"/>
            </a:ext>
          </a:extLst>
        </xdr:cNvPr>
        <xdr:cNvSpPr/>
      </xdr:nvSpPr>
      <xdr:spPr>
        <a:xfrm>
          <a:off x="2832048" y="633259"/>
          <a:ext cx="1692443" cy="43222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0" kern="1200">
              <a:solidFill>
                <a:schemeClr val="tx1"/>
              </a:solidFill>
              <a:latin typeface="+mn-lt"/>
              <a:ea typeface="+mn-ea"/>
              <a:cs typeface="+mn-cs"/>
            </a:rPr>
            <a:t>Climate</a:t>
          </a:r>
          <a:r>
            <a:rPr lang="en-AU" sz="800" b="0" kern="1200" baseline="0">
              <a:solidFill>
                <a:schemeClr val="tx1"/>
              </a:solidFill>
              <a:latin typeface="+mn-lt"/>
              <a:ea typeface="+mn-ea"/>
              <a:cs typeface="+mn-cs"/>
            </a:rPr>
            <a:t> change, emissions reduction and resilience</a:t>
          </a:r>
          <a:endParaRPr lang="en-AU" sz="800" b="0" kern="1200">
            <a:solidFill>
              <a:schemeClr val="tx1"/>
            </a:solidFill>
            <a:latin typeface="+mn-lt"/>
            <a:ea typeface="+mn-ea"/>
            <a:cs typeface="+mn-cs"/>
          </a:endParaRPr>
        </a:p>
      </xdr:txBody>
    </xdr:sp>
    <xdr:clientData/>
  </xdr:twoCellAnchor>
  <xdr:twoCellAnchor>
    <xdr:from>
      <xdr:col>3</xdr:col>
      <xdr:colOff>2633406</xdr:colOff>
      <xdr:row>0</xdr:row>
      <xdr:rowOff>633259</xdr:rowOff>
    </xdr:from>
    <xdr:to>
      <xdr:col>5</xdr:col>
      <xdr:colOff>738099</xdr:colOff>
      <xdr:row>1</xdr:row>
      <xdr:rowOff>176481</xdr:rowOff>
    </xdr:to>
    <xdr:sp macro="" textlink="">
      <xdr:nvSpPr>
        <xdr:cNvPr id="25" name="Rectangle 24">
          <a:hlinkClick xmlns:r="http://schemas.openxmlformats.org/officeDocument/2006/relationships" r:id="rId2"/>
          <a:extLst>
            <a:ext uri="{FF2B5EF4-FFF2-40B4-BE49-F238E27FC236}">
              <a16:creationId xmlns:a16="http://schemas.microsoft.com/office/drawing/2014/main" id="{00000000-0008-0000-0F00-000019000000}"/>
            </a:ext>
          </a:extLst>
        </xdr:cNvPr>
        <xdr:cNvSpPr/>
      </xdr:nvSpPr>
      <xdr:spPr>
        <a:xfrm>
          <a:off x="6246556" y="633259"/>
          <a:ext cx="1692443" cy="4322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Water</a:t>
          </a:r>
          <a:r>
            <a:rPr lang="en-AU" sz="800" baseline="0">
              <a:solidFill>
                <a:schemeClr val="tx1"/>
              </a:solidFill>
            </a:rPr>
            <a:t> management</a:t>
          </a:r>
          <a:r>
            <a:rPr lang="en-AU" sz="800">
              <a:solidFill>
                <a:schemeClr val="tx1"/>
              </a:solidFill>
            </a:rPr>
            <a:t> </a:t>
          </a:r>
        </a:p>
      </xdr:txBody>
    </xdr:sp>
    <xdr:clientData/>
  </xdr:twoCellAnchor>
  <xdr:twoCellAnchor>
    <xdr:from>
      <xdr:col>5</xdr:col>
      <xdr:colOff>753021</xdr:colOff>
      <xdr:row>0</xdr:row>
      <xdr:rowOff>633259</xdr:rowOff>
    </xdr:from>
    <xdr:to>
      <xdr:col>7</xdr:col>
      <xdr:colOff>680164</xdr:colOff>
      <xdr:row>1</xdr:row>
      <xdr:rowOff>176481</xdr:rowOff>
    </xdr:to>
    <xdr:sp macro="" textlink="">
      <xdr:nvSpPr>
        <xdr:cNvPr id="26" name="Rectangle 25">
          <a:hlinkClick xmlns:r="http://schemas.openxmlformats.org/officeDocument/2006/relationships" r:id="rId3"/>
          <a:extLst>
            <a:ext uri="{FF2B5EF4-FFF2-40B4-BE49-F238E27FC236}">
              <a16:creationId xmlns:a16="http://schemas.microsoft.com/office/drawing/2014/main" id="{00000000-0008-0000-0F00-00001A000000}"/>
            </a:ext>
          </a:extLst>
        </xdr:cNvPr>
        <xdr:cNvSpPr/>
      </xdr:nvSpPr>
      <xdr:spPr>
        <a:xfrm>
          <a:off x="7953921" y="633259"/>
          <a:ext cx="1692443" cy="432222"/>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bg1"/>
              </a:solidFill>
              <a:latin typeface="+mn-lt"/>
              <a:ea typeface="+mn-ea"/>
              <a:cs typeface="+mn-cs"/>
            </a:rPr>
            <a:t>Air</a:t>
          </a:r>
          <a:r>
            <a:rPr lang="en-AU" sz="800" b="1" kern="1200" baseline="0">
              <a:solidFill>
                <a:schemeClr val="bg1"/>
              </a:solidFill>
              <a:latin typeface="+mn-lt"/>
              <a:ea typeface="+mn-ea"/>
              <a:cs typeface="+mn-cs"/>
            </a:rPr>
            <a:t> quality</a:t>
          </a:r>
          <a:endParaRPr lang="en-AU" sz="800" b="1" kern="1200">
            <a:solidFill>
              <a:schemeClr val="bg1"/>
            </a:solidFill>
            <a:latin typeface="+mn-lt"/>
            <a:ea typeface="+mn-ea"/>
            <a:cs typeface="+mn-cs"/>
          </a:endParaRPr>
        </a:p>
      </xdr:txBody>
    </xdr:sp>
    <xdr:clientData/>
  </xdr:twoCellAnchor>
  <xdr:twoCellAnchor>
    <xdr:from>
      <xdr:col>7</xdr:col>
      <xdr:colOff>695086</xdr:colOff>
      <xdr:row>0</xdr:row>
      <xdr:rowOff>633259</xdr:rowOff>
    </xdr:from>
    <xdr:to>
      <xdr:col>9</xdr:col>
      <xdr:colOff>622229</xdr:colOff>
      <xdr:row>1</xdr:row>
      <xdr:rowOff>176481</xdr:rowOff>
    </xdr:to>
    <xdr:sp macro="" textlink="">
      <xdr:nvSpPr>
        <xdr:cNvPr id="27" name="Rectangle 26">
          <a:hlinkClick xmlns:r="http://schemas.openxmlformats.org/officeDocument/2006/relationships" r:id="rId4"/>
          <a:extLst>
            <a:ext uri="{FF2B5EF4-FFF2-40B4-BE49-F238E27FC236}">
              <a16:creationId xmlns:a16="http://schemas.microsoft.com/office/drawing/2014/main" id="{00000000-0008-0000-0F00-00001B000000}"/>
            </a:ext>
          </a:extLst>
        </xdr:cNvPr>
        <xdr:cNvSpPr/>
      </xdr:nvSpPr>
      <xdr:spPr>
        <a:xfrm>
          <a:off x="9661286" y="633259"/>
          <a:ext cx="1692443" cy="4322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Waste and tailings management</a:t>
          </a:r>
        </a:p>
      </xdr:txBody>
    </xdr:sp>
    <xdr:clientData/>
  </xdr:twoCellAnchor>
  <xdr:twoCellAnchor>
    <xdr:from>
      <xdr:col>3</xdr:col>
      <xdr:colOff>926263</xdr:colOff>
      <xdr:row>0</xdr:row>
      <xdr:rowOff>633259</xdr:rowOff>
    </xdr:from>
    <xdr:to>
      <xdr:col>3</xdr:col>
      <xdr:colOff>2618484</xdr:colOff>
      <xdr:row>1</xdr:row>
      <xdr:rowOff>176481</xdr:rowOff>
    </xdr:to>
    <xdr:sp macro="" textlink="">
      <xdr:nvSpPr>
        <xdr:cNvPr id="28" name="Rectangle 27">
          <a:hlinkClick xmlns:r="http://schemas.openxmlformats.org/officeDocument/2006/relationships" r:id="rId5"/>
          <a:extLst>
            <a:ext uri="{FF2B5EF4-FFF2-40B4-BE49-F238E27FC236}">
              <a16:creationId xmlns:a16="http://schemas.microsoft.com/office/drawing/2014/main" id="{00000000-0008-0000-0F00-00001C000000}"/>
            </a:ext>
          </a:extLst>
        </xdr:cNvPr>
        <xdr:cNvSpPr/>
      </xdr:nvSpPr>
      <xdr:spPr>
        <a:xfrm>
          <a:off x="4539413" y="633259"/>
          <a:ext cx="1692221" cy="43222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Biodiversity, ecosystems</a:t>
          </a:r>
          <a:r>
            <a:rPr lang="en-AU" sz="800" baseline="0">
              <a:solidFill>
                <a:schemeClr val="tx1"/>
              </a:solidFill>
            </a:rPr>
            <a:t> and land use</a:t>
          </a:r>
          <a:endParaRPr lang="en-AU" sz="800">
            <a:solidFill>
              <a:schemeClr val="tx1"/>
            </a:solidFill>
          </a:endParaRPr>
        </a:p>
      </xdr:txBody>
    </xdr:sp>
    <xdr:clientData/>
  </xdr:twoCellAnchor>
  <xdr:twoCellAnchor>
    <xdr:from>
      <xdr:col>9</xdr:col>
      <xdr:colOff>637152</xdr:colOff>
      <xdr:row>0</xdr:row>
      <xdr:rowOff>633259</xdr:rowOff>
    </xdr:from>
    <xdr:to>
      <xdr:col>11</xdr:col>
      <xdr:colOff>553052</xdr:colOff>
      <xdr:row>1</xdr:row>
      <xdr:rowOff>176259</xdr:rowOff>
    </xdr:to>
    <xdr:sp macro="" textlink="">
      <xdr:nvSpPr>
        <xdr:cNvPr id="29" name="Rectangle 28">
          <a:hlinkClick xmlns:r="http://schemas.openxmlformats.org/officeDocument/2006/relationships" r:id="rId6"/>
          <a:extLst>
            <a:ext uri="{FF2B5EF4-FFF2-40B4-BE49-F238E27FC236}">
              <a16:creationId xmlns:a16="http://schemas.microsoft.com/office/drawing/2014/main" id="{00000000-0008-0000-0F00-00001D000000}"/>
            </a:ext>
          </a:extLst>
        </xdr:cNvPr>
        <xdr:cNvSpPr/>
      </xdr:nvSpPr>
      <xdr:spPr>
        <a:xfrm>
          <a:off x="11368652" y="633259"/>
          <a:ext cx="1681200" cy="432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Tailing register</a:t>
          </a:r>
        </a:p>
      </xdr:txBody>
    </xdr:sp>
    <xdr:clientData/>
  </xdr:twoCellAnchor>
  <xdr:twoCellAnchor editAs="oneCell">
    <xdr:from>
      <xdr:col>1</xdr:col>
      <xdr:colOff>106831</xdr:colOff>
      <xdr:row>0</xdr:row>
      <xdr:rowOff>177288</xdr:rowOff>
    </xdr:from>
    <xdr:to>
      <xdr:col>1</xdr:col>
      <xdr:colOff>2067523</xdr:colOff>
      <xdr:row>0</xdr:row>
      <xdr:rowOff>772432</xdr:rowOff>
    </xdr:to>
    <xdr:pic>
      <xdr:nvPicPr>
        <xdr:cNvPr id="3" name="Picture 29">
          <a:hlinkClick xmlns:r="http://schemas.openxmlformats.org/officeDocument/2006/relationships" r:id="rId7"/>
          <a:extLst>
            <a:ext uri="{FF2B5EF4-FFF2-40B4-BE49-F238E27FC236}">
              <a16:creationId xmlns:a16="http://schemas.microsoft.com/office/drawing/2014/main" id="{00000000-0008-0000-0F00-00001E000000}"/>
            </a:ext>
          </a:extLst>
        </xdr:cNvPr>
        <xdr:cNvPicPr>
          <a:picLocks noChangeAspect="1"/>
        </xdr:cNvPicPr>
      </xdr:nvPicPr>
      <xdr:blipFill>
        <a:blip xmlns:r="http://schemas.openxmlformats.org/officeDocument/2006/relationships" r:embed="rId8"/>
        <a:stretch>
          <a:fillRect/>
        </a:stretch>
      </xdr:blipFill>
      <xdr:spPr>
        <a:xfrm>
          <a:off x="240181" y="177288"/>
          <a:ext cx="1957517" cy="591969"/>
        </a:xfrm>
        <a:prstGeom prst="rect">
          <a:avLst/>
        </a:prstGeom>
      </xdr:spPr>
    </xdr:pic>
    <xdr:clientData/>
  </xdr:twoCellAnchor>
  <xdr:twoCellAnchor>
    <xdr:from>
      <xdr:col>2</xdr:col>
      <xdr:colOff>101548</xdr:colOff>
      <xdr:row>0</xdr:row>
      <xdr:rowOff>275907</xdr:rowOff>
    </xdr:from>
    <xdr:to>
      <xdr:col>3</xdr:col>
      <xdr:colOff>911341</xdr:colOff>
      <xdr:row>0</xdr:row>
      <xdr:rowOff>621507</xdr:rowOff>
    </xdr:to>
    <xdr:sp macro="" textlink="">
      <xdr:nvSpPr>
        <xdr:cNvPr id="31" name="Rectangle 30">
          <a:hlinkClick xmlns:r="http://schemas.openxmlformats.org/officeDocument/2006/relationships" r:id="rId9"/>
          <a:extLst>
            <a:ext uri="{FF2B5EF4-FFF2-40B4-BE49-F238E27FC236}">
              <a16:creationId xmlns:a16="http://schemas.microsoft.com/office/drawing/2014/main" id="{00000000-0008-0000-0F00-00001F000000}"/>
            </a:ext>
          </a:extLst>
        </xdr:cNvPr>
        <xdr:cNvSpPr/>
      </xdr:nvSpPr>
      <xdr:spPr>
        <a:xfrm>
          <a:off x="2832048"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7</xdr:col>
      <xdr:colOff>695086</xdr:colOff>
      <xdr:row>0</xdr:row>
      <xdr:rowOff>275907</xdr:rowOff>
    </xdr:from>
    <xdr:to>
      <xdr:col>9</xdr:col>
      <xdr:colOff>622229</xdr:colOff>
      <xdr:row>0</xdr:row>
      <xdr:rowOff>621507</xdr:rowOff>
    </xdr:to>
    <xdr:sp macro="" textlink="">
      <xdr:nvSpPr>
        <xdr:cNvPr id="32" name="Rectangle 31">
          <a:hlinkClick xmlns:r="http://schemas.openxmlformats.org/officeDocument/2006/relationships" r:id="rId10"/>
          <a:extLst>
            <a:ext uri="{FF2B5EF4-FFF2-40B4-BE49-F238E27FC236}">
              <a16:creationId xmlns:a16="http://schemas.microsoft.com/office/drawing/2014/main" id="{00000000-0008-0000-0F00-000020000000}"/>
            </a:ext>
          </a:extLst>
        </xdr:cNvPr>
        <xdr:cNvSpPr/>
      </xdr:nvSpPr>
      <xdr:spPr>
        <a:xfrm>
          <a:off x="9661286"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926263</xdr:colOff>
      <xdr:row>0</xdr:row>
      <xdr:rowOff>275907</xdr:rowOff>
    </xdr:from>
    <xdr:to>
      <xdr:col>3</xdr:col>
      <xdr:colOff>2618484</xdr:colOff>
      <xdr:row>0</xdr:row>
      <xdr:rowOff>621507</xdr:rowOff>
    </xdr:to>
    <xdr:sp macro="" textlink="">
      <xdr:nvSpPr>
        <xdr:cNvPr id="33" name="Rectangle 32">
          <a:hlinkClick xmlns:r="http://schemas.openxmlformats.org/officeDocument/2006/relationships" r:id="rId11"/>
          <a:extLst>
            <a:ext uri="{FF2B5EF4-FFF2-40B4-BE49-F238E27FC236}">
              <a16:creationId xmlns:a16="http://schemas.microsoft.com/office/drawing/2014/main" id="{00000000-0008-0000-0F00-000021000000}"/>
            </a:ext>
          </a:extLst>
        </xdr:cNvPr>
        <xdr:cNvSpPr/>
      </xdr:nvSpPr>
      <xdr:spPr>
        <a:xfrm>
          <a:off x="4539413" y="275907"/>
          <a:ext cx="1692221"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3</xdr:col>
      <xdr:colOff>2633406</xdr:colOff>
      <xdr:row>0</xdr:row>
      <xdr:rowOff>275907</xdr:rowOff>
    </xdr:from>
    <xdr:to>
      <xdr:col>5</xdr:col>
      <xdr:colOff>738099</xdr:colOff>
      <xdr:row>0</xdr:row>
      <xdr:rowOff>621507</xdr:rowOff>
    </xdr:to>
    <xdr:sp macro="" textlink="">
      <xdr:nvSpPr>
        <xdr:cNvPr id="34" name="Rectangle 33">
          <a:hlinkClick xmlns:r="http://schemas.openxmlformats.org/officeDocument/2006/relationships" r:id="rId12"/>
          <a:extLst>
            <a:ext uri="{FF2B5EF4-FFF2-40B4-BE49-F238E27FC236}">
              <a16:creationId xmlns:a16="http://schemas.microsoft.com/office/drawing/2014/main" id="{00000000-0008-0000-0F00-000022000000}"/>
            </a:ext>
          </a:extLst>
        </xdr:cNvPr>
        <xdr:cNvSpPr/>
      </xdr:nvSpPr>
      <xdr:spPr>
        <a:xfrm>
          <a:off x="6246556"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Sustainable </a:t>
          </a:r>
        </a:p>
        <a:p>
          <a:pPr marL="0" indent="0" algn="l" defTabSz="1075334" rtl="0" eaLnBrk="1" latinLnBrk="0" hangingPunct="1"/>
          <a:r>
            <a:rPr lang="en-AU" sz="800" b="1" kern="1200">
              <a:solidFill>
                <a:schemeClr val="accent2"/>
              </a:solidFill>
              <a:latin typeface="+mn-lt"/>
              <a:ea typeface="+mn-ea"/>
              <a:cs typeface="+mn-cs"/>
            </a:rPr>
            <a:t>operations</a:t>
          </a:r>
        </a:p>
      </xdr:txBody>
    </xdr:sp>
    <xdr:clientData/>
  </xdr:twoCellAnchor>
  <xdr:twoCellAnchor>
    <xdr:from>
      <xdr:col>5</xdr:col>
      <xdr:colOff>753021</xdr:colOff>
      <xdr:row>0</xdr:row>
      <xdr:rowOff>275907</xdr:rowOff>
    </xdr:from>
    <xdr:to>
      <xdr:col>7</xdr:col>
      <xdr:colOff>680164</xdr:colOff>
      <xdr:row>0</xdr:row>
      <xdr:rowOff>621507</xdr:rowOff>
    </xdr:to>
    <xdr:sp macro="" textlink="">
      <xdr:nvSpPr>
        <xdr:cNvPr id="35" name="Rectangle 34">
          <a:hlinkClick xmlns:r="http://schemas.openxmlformats.org/officeDocument/2006/relationships" r:id="rId13"/>
          <a:extLst>
            <a:ext uri="{FF2B5EF4-FFF2-40B4-BE49-F238E27FC236}">
              <a16:creationId xmlns:a16="http://schemas.microsoft.com/office/drawing/2014/main" id="{00000000-0008-0000-0F00-000023000000}"/>
            </a:ext>
          </a:extLst>
        </xdr:cNvPr>
        <xdr:cNvSpPr/>
      </xdr:nvSpPr>
      <xdr:spPr>
        <a:xfrm>
          <a:off x="7953921"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9</xdr:col>
      <xdr:colOff>637152</xdr:colOff>
      <xdr:row>0</xdr:row>
      <xdr:rowOff>275907</xdr:rowOff>
    </xdr:from>
    <xdr:to>
      <xdr:col>11</xdr:col>
      <xdr:colOff>553052</xdr:colOff>
      <xdr:row>0</xdr:row>
      <xdr:rowOff>621507</xdr:rowOff>
    </xdr:to>
    <xdr:sp macro="" textlink="">
      <xdr:nvSpPr>
        <xdr:cNvPr id="2" name="Rectangle 35">
          <a:hlinkClick xmlns:r="http://schemas.openxmlformats.org/officeDocument/2006/relationships" r:id="rId14"/>
          <a:extLst>
            <a:ext uri="{FF2B5EF4-FFF2-40B4-BE49-F238E27FC236}">
              <a16:creationId xmlns:a16="http://schemas.microsoft.com/office/drawing/2014/main" id="{00000000-0008-0000-0F00-000024000000}"/>
            </a:ext>
          </a:extLst>
        </xdr:cNvPr>
        <xdr:cNvSpPr/>
      </xdr:nvSpPr>
      <xdr:spPr>
        <a:xfrm>
          <a:off x="11368652" y="275907"/>
          <a:ext cx="16812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105950</xdr:colOff>
      <xdr:row>0</xdr:row>
      <xdr:rowOff>635000</xdr:rowOff>
    </xdr:from>
    <xdr:to>
      <xdr:col>11</xdr:col>
      <xdr:colOff>565002</xdr:colOff>
      <xdr:row>0</xdr:row>
      <xdr:rowOff>635885</xdr:rowOff>
    </xdr:to>
    <xdr:cxnSp macro="">
      <xdr:nvCxnSpPr>
        <xdr:cNvPr id="37" name="Straight Connector 36">
          <a:extLst>
            <a:ext uri="{FF2B5EF4-FFF2-40B4-BE49-F238E27FC236}">
              <a16:creationId xmlns:a16="http://schemas.microsoft.com/office/drawing/2014/main" id="{00000000-0008-0000-0F00-000025000000}"/>
            </a:ext>
          </a:extLst>
        </xdr:cNvPr>
        <xdr:cNvCxnSpPr>
          <a:cxnSpLocks/>
        </xdr:cNvCxnSpPr>
      </xdr:nvCxnSpPr>
      <xdr:spPr>
        <a:xfrm flipV="1">
          <a:off x="2836450" y="635000"/>
          <a:ext cx="10225352" cy="88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69454</xdr:colOff>
      <xdr:row>1</xdr:row>
      <xdr:rowOff>73248</xdr:rowOff>
    </xdr:to>
    <xdr:sp macro="" textlink="">
      <xdr:nvSpPr>
        <xdr:cNvPr id="38" name="TextBox 105">
          <a:extLst>
            <a:ext uri="{FF2B5EF4-FFF2-40B4-BE49-F238E27FC236}">
              <a16:creationId xmlns:a16="http://schemas.microsoft.com/office/drawing/2014/main" id="{00000000-0008-0000-0F00-000026000000}"/>
            </a:ext>
          </a:extLst>
        </xdr:cNvPr>
        <xdr:cNvSpPr txBox="1"/>
      </xdr:nvSpPr>
      <xdr:spPr>
        <a:xfrm>
          <a:off x="0" y="0"/>
          <a:ext cx="202804" cy="962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101548</xdr:colOff>
      <xdr:row>0</xdr:row>
      <xdr:rowOff>633259</xdr:rowOff>
    </xdr:from>
    <xdr:to>
      <xdr:col>3</xdr:col>
      <xdr:colOff>911341</xdr:colOff>
      <xdr:row>1</xdr:row>
      <xdr:rowOff>176481</xdr:rowOff>
    </xdr:to>
    <xdr:sp macro="" textlink="">
      <xdr:nvSpPr>
        <xdr:cNvPr id="25" name="Rectangle 24">
          <a:hlinkClick xmlns:r="http://schemas.openxmlformats.org/officeDocument/2006/relationships" r:id="rId1"/>
          <a:extLst>
            <a:ext uri="{FF2B5EF4-FFF2-40B4-BE49-F238E27FC236}">
              <a16:creationId xmlns:a16="http://schemas.microsoft.com/office/drawing/2014/main" id="{00000000-0008-0000-1000-000019000000}"/>
            </a:ext>
          </a:extLst>
        </xdr:cNvPr>
        <xdr:cNvSpPr/>
      </xdr:nvSpPr>
      <xdr:spPr>
        <a:xfrm>
          <a:off x="2832048" y="633259"/>
          <a:ext cx="1692443" cy="43222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0" kern="1200">
              <a:solidFill>
                <a:schemeClr val="tx1"/>
              </a:solidFill>
              <a:latin typeface="+mn-lt"/>
              <a:ea typeface="+mn-ea"/>
              <a:cs typeface="+mn-cs"/>
            </a:rPr>
            <a:t>Climate</a:t>
          </a:r>
          <a:r>
            <a:rPr lang="en-AU" sz="800" b="0" kern="1200" baseline="0">
              <a:solidFill>
                <a:schemeClr val="tx1"/>
              </a:solidFill>
              <a:latin typeface="+mn-lt"/>
              <a:ea typeface="+mn-ea"/>
              <a:cs typeface="+mn-cs"/>
            </a:rPr>
            <a:t> change, emissions reduction and resilience</a:t>
          </a:r>
          <a:endParaRPr lang="en-AU" sz="800" b="0" kern="1200">
            <a:solidFill>
              <a:schemeClr val="tx1"/>
            </a:solidFill>
            <a:latin typeface="+mn-lt"/>
            <a:ea typeface="+mn-ea"/>
            <a:cs typeface="+mn-cs"/>
          </a:endParaRPr>
        </a:p>
      </xdr:txBody>
    </xdr:sp>
    <xdr:clientData/>
  </xdr:twoCellAnchor>
  <xdr:twoCellAnchor>
    <xdr:from>
      <xdr:col>3</xdr:col>
      <xdr:colOff>2633406</xdr:colOff>
      <xdr:row>0</xdr:row>
      <xdr:rowOff>633259</xdr:rowOff>
    </xdr:from>
    <xdr:to>
      <xdr:col>5</xdr:col>
      <xdr:colOff>738099</xdr:colOff>
      <xdr:row>1</xdr:row>
      <xdr:rowOff>176481</xdr:rowOff>
    </xdr:to>
    <xdr:sp macro="" textlink="">
      <xdr:nvSpPr>
        <xdr:cNvPr id="26" name="Rectangle 25">
          <a:hlinkClick xmlns:r="http://schemas.openxmlformats.org/officeDocument/2006/relationships" r:id="rId2"/>
          <a:extLst>
            <a:ext uri="{FF2B5EF4-FFF2-40B4-BE49-F238E27FC236}">
              <a16:creationId xmlns:a16="http://schemas.microsoft.com/office/drawing/2014/main" id="{00000000-0008-0000-1000-00001A000000}"/>
            </a:ext>
          </a:extLst>
        </xdr:cNvPr>
        <xdr:cNvSpPr/>
      </xdr:nvSpPr>
      <xdr:spPr>
        <a:xfrm>
          <a:off x="6246556" y="633259"/>
          <a:ext cx="1692443" cy="4322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Water</a:t>
          </a:r>
          <a:r>
            <a:rPr lang="en-AU" sz="800" baseline="0">
              <a:solidFill>
                <a:schemeClr val="tx1"/>
              </a:solidFill>
            </a:rPr>
            <a:t> management</a:t>
          </a:r>
          <a:r>
            <a:rPr lang="en-AU" sz="800">
              <a:solidFill>
                <a:schemeClr val="tx1"/>
              </a:solidFill>
            </a:rPr>
            <a:t> </a:t>
          </a:r>
        </a:p>
      </xdr:txBody>
    </xdr:sp>
    <xdr:clientData/>
  </xdr:twoCellAnchor>
  <xdr:twoCellAnchor>
    <xdr:from>
      <xdr:col>5</xdr:col>
      <xdr:colOff>753021</xdr:colOff>
      <xdr:row>0</xdr:row>
      <xdr:rowOff>633259</xdr:rowOff>
    </xdr:from>
    <xdr:to>
      <xdr:col>7</xdr:col>
      <xdr:colOff>680164</xdr:colOff>
      <xdr:row>1</xdr:row>
      <xdr:rowOff>176481</xdr:rowOff>
    </xdr:to>
    <xdr:sp macro="" textlink="">
      <xdr:nvSpPr>
        <xdr:cNvPr id="27" name="Rectangle 26">
          <a:hlinkClick xmlns:r="http://schemas.openxmlformats.org/officeDocument/2006/relationships" r:id="rId3"/>
          <a:extLst>
            <a:ext uri="{FF2B5EF4-FFF2-40B4-BE49-F238E27FC236}">
              <a16:creationId xmlns:a16="http://schemas.microsoft.com/office/drawing/2014/main" id="{00000000-0008-0000-1000-00001B000000}"/>
            </a:ext>
          </a:extLst>
        </xdr:cNvPr>
        <xdr:cNvSpPr/>
      </xdr:nvSpPr>
      <xdr:spPr>
        <a:xfrm>
          <a:off x="7953921" y="633259"/>
          <a:ext cx="1692443" cy="43222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kern="1200">
              <a:solidFill>
                <a:schemeClr val="tx1"/>
              </a:solidFill>
              <a:latin typeface="+mn-lt"/>
              <a:ea typeface="+mn-ea"/>
              <a:cs typeface="+mn-cs"/>
            </a:rPr>
            <a:t>Air</a:t>
          </a:r>
          <a:r>
            <a:rPr lang="en-AU" sz="800" kern="1200" baseline="0">
              <a:solidFill>
                <a:schemeClr val="tx1"/>
              </a:solidFill>
              <a:latin typeface="+mn-lt"/>
              <a:ea typeface="+mn-ea"/>
              <a:cs typeface="+mn-cs"/>
            </a:rPr>
            <a:t> quality</a:t>
          </a:r>
          <a:endParaRPr lang="en-AU" sz="800" kern="1200">
            <a:solidFill>
              <a:schemeClr val="tx1"/>
            </a:solidFill>
            <a:latin typeface="+mn-lt"/>
            <a:ea typeface="+mn-ea"/>
            <a:cs typeface="+mn-cs"/>
          </a:endParaRPr>
        </a:p>
      </xdr:txBody>
    </xdr:sp>
    <xdr:clientData/>
  </xdr:twoCellAnchor>
  <xdr:twoCellAnchor>
    <xdr:from>
      <xdr:col>7</xdr:col>
      <xdr:colOff>695086</xdr:colOff>
      <xdr:row>0</xdr:row>
      <xdr:rowOff>633259</xdr:rowOff>
    </xdr:from>
    <xdr:to>
      <xdr:col>9</xdr:col>
      <xdr:colOff>622229</xdr:colOff>
      <xdr:row>1</xdr:row>
      <xdr:rowOff>176481</xdr:rowOff>
    </xdr:to>
    <xdr:sp macro="" textlink="">
      <xdr:nvSpPr>
        <xdr:cNvPr id="28" name="Rectangle 27">
          <a:hlinkClick xmlns:r="http://schemas.openxmlformats.org/officeDocument/2006/relationships" r:id="rId4"/>
          <a:extLst>
            <a:ext uri="{FF2B5EF4-FFF2-40B4-BE49-F238E27FC236}">
              <a16:creationId xmlns:a16="http://schemas.microsoft.com/office/drawing/2014/main" id="{00000000-0008-0000-1000-00001C000000}"/>
            </a:ext>
          </a:extLst>
        </xdr:cNvPr>
        <xdr:cNvSpPr/>
      </xdr:nvSpPr>
      <xdr:spPr>
        <a:xfrm>
          <a:off x="9661286" y="633259"/>
          <a:ext cx="1692443" cy="432222"/>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Waste and tailings management</a:t>
          </a:r>
        </a:p>
      </xdr:txBody>
    </xdr:sp>
    <xdr:clientData/>
  </xdr:twoCellAnchor>
  <xdr:twoCellAnchor>
    <xdr:from>
      <xdr:col>3</xdr:col>
      <xdr:colOff>926263</xdr:colOff>
      <xdr:row>0</xdr:row>
      <xdr:rowOff>633259</xdr:rowOff>
    </xdr:from>
    <xdr:to>
      <xdr:col>3</xdr:col>
      <xdr:colOff>2618484</xdr:colOff>
      <xdr:row>1</xdr:row>
      <xdr:rowOff>176481</xdr:rowOff>
    </xdr:to>
    <xdr:sp macro="" textlink="">
      <xdr:nvSpPr>
        <xdr:cNvPr id="29" name="Rectangle 28">
          <a:hlinkClick xmlns:r="http://schemas.openxmlformats.org/officeDocument/2006/relationships" r:id="rId5"/>
          <a:extLst>
            <a:ext uri="{FF2B5EF4-FFF2-40B4-BE49-F238E27FC236}">
              <a16:creationId xmlns:a16="http://schemas.microsoft.com/office/drawing/2014/main" id="{00000000-0008-0000-1000-00001D000000}"/>
            </a:ext>
          </a:extLst>
        </xdr:cNvPr>
        <xdr:cNvSpPr/>
      </xdr:nvSpPr>
      <xdr:spPr>
        <a:xfrm>
          <a:off x="4539413" y="633259"/>
          <a:ext cx="1692221" cy="43222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Biodiversity, ecosystems</a:t>
          </a:r>
          <a:r>
            <a:rPr lang="en-AU" sz="800" baseline="0">
              <a:solidFill>
                <a:schemeClr val="tx1"/>
              </a:solidFill>
            </a:rPr>
            <a:t> and land use</a:t>
          </a:r>
          <a:endParaRPr lang="en-AU" sz="800">
            <a:solidFill>
              <a:schemeClr val="tx1"/>
            </a:solidFill>
          </a:endParaRPr>
        </a:p>
      </xdr:txBody>
    </xdr:sp>
    <xdr:clientData/>
  </xdr:twoCellAnchor>
  <xdr:twoCellAnchor>
    <xdr:from>
      <xdr:col>9</xdr:col>
      <xdr:colOff>637152</xdr:colOff>
      <xdr:row>0</xdr:row>
      <xdr:rowOff>633259</xdr:rowOff>
    </xdr:from>
    <xdr:to>
      <xdr:col>11</xdr:col>
      <xdr:colOff>553052</xdr:colOff>
      <xdr:row>1</xdr:row>
      <xdr:rowOff>176259</xdr:rowOff>
    </xdr:to>
    <xdr:sp macro="" textlink="">
      <xdr:nvSpPr>
        <xdr:cNvPr id="30" name="Rectangle 29">
          <a:hlinkClick xmlns:r="http://schemas.openxmlformats.org/officeDocument/2006/relationships" r:id="rId6"/>
          <a:extLst>
            <a:ext uri="{FF2B5EF4-FFF2-40B4-BE49-F238E27FC236}">
              <a16:creationId xmlns:a16="http://schemas.microsoft.com/office/drawing/2014/main" id="{00000000-0008-0000-1000-00001E000000}"/>
            </a:ext>
          </a:extLst>
        </xdr:cNvPr>
        <xdr:cNvSpPr/>
      </xdr:nvSpPr>
      <xdr:spPr>
        <a:xfrm>
          <a:off x="11368652" y="633259"/>
          <a:ext cx="1681200" cy="432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Tailing register</a:t>
          </a:r>
        </a:p>
      </xdr:txBody>
    </xdr:sp>
    <xdr:clientData/>
  </xdr:twoCellAnchor>
  <xdr:twoCellAnchor editAs="oneCell">
    <xdr:from>
      <xdr:col>1</xdr:col>
      <xdr:colOff>106831</xdr:colOff>
      <xdr:row>0</xdr:row>
      <xdr:rowOff>177288</xdr:rowOff>
    </xdr:from>
    <xdr:to>
      <xdr:col>1</xdr:col>
      <xdr:colOff>2067523</xdr:colOff>
      <xdr:row>0</xdr:row>
      <xdr:rowOff>772432</xdr:rowOff>
    </xdr:to>
    <xdr:pic>
      <xdr:nvPicPr>
        <xdr:cNvPr id="3" name="Picture 30">
          <a:hlinkClick xmlns:r="http://schemas.openxmlformats.org/officeDocument/2006/relationships" r:id="rId7"/>
          <a:extLst>
            <a:ext uri="{FF2B5EF4-FFF2-40B4-BE49-F238E27FC236}">
              <a16:creationId xmlns:a16="http://schemas.microsoft.com/office/drawing/2014/main" id="{00000000-0008-0000-1000-00001F000000}"/>
            </a:ext>
          </a:extLst>
        </xdr:cNvPr>
        <xdr:cNvPicPr>
          <a:picLocks noChangeAspect="1"/>
        </xdr:cNvPicPr>
      </xdr:nvPicPr>
      <xdr:blipFill>
        <a:blip xmlns:r="http://schemas.openxmlformats.org/officeDocument/2006/relationships" r:embed="rId8"/>
        <a:stretch>
          <a:fillRect/>
        </a:stretch>
      </xdr:blipFill>
      <xdr:spPr>
        <a:xfrm>
          <a:off x="240181" y="177288"/>
          <a:ext cx="1957517" cy="591969"/>
        </a:xfrm>
        <a:prstGeom prst="rect">
          <a:avLst/>
        </a:prstGeom>
      </xdr:spPr>
    </xdr:pic>
    <xdr:clientData/>
  </xdr:twoCellAnchor>
  <xdr:twoCellAnchor>
    <xdr:from>
      <xdr:col>2</xdr:col>
      <xdr:colOff>101548</xdr:colOff>
      <xdr:row>0</xdr:row>
      <xdr:rowOff>275907</xdr:rowOff>
    </xdr:from>
    <xdr:to>
      <xdr:col>3</xdr:col>
      <xdr:colOff>911341</xdr:colOff>
      <xdr:row>0</xdr:row>
      <xdr:rowOff>621507</xdr:rowOff>
    </xdr:to>
    <xdr:sp macro="" textlink="">
      <xdr:nvSpPr>
        <xdr:cNvPr id="32" name="Rectangle 31">
          <a:hlinkClick xmlns:r="http://schemas.openxmlformats.org/officeDocument/2006/relationships" r:id="rId9"/>
          <a:extLst>
            <a:ext uri="{FF2B5EF4-FFF2-40B4-BE49-F238E27FC236}">
              <a16:creationId xmlns:a16="http://schemas.microsoft.com/office/drawing/2014/main" id="{00000000-0008-0000-1000-000020000000}"/>
            </a:ext>
          </a:extLst>
        </xdr:cNvPr>
        <xdr:cNvSpPr/>
      </xdr:nvSpPr>
      <xdr:spPr>
        <a:xfrm>
          <a:off x="2832048"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7</xdr:col>
      <xdr:colOff>695086</xdr:colOff>
      <xdr:row>0</xdr:row>
      <xdr:rowOff>275907</xdr:rowOff>
    </xdr:from>
    <xdr:to>
      <xdr:col>9</xdr:col>
      <xdr:colOff>622229</xdr:colOff>
      <xdr:row>0</xdr:row>
      <xdr:rowOff>621507</xdr:rowOff>
    </xdr:to>
    <xdr:sp macro="" textlink="">
      <xdr:nvSpPr>
        <xdr:cNvPr id="33" name="Rectangle 32">
          <a:hlinkClick xmlns:r="http://schemas.openxmlformats.org/officeDocument/2006/relationships" r:id="rId10"/>
          <a:extLst>
            <a:ext uri="{FF2B5EF4-FFF2-40B4-BE49-F238E27FC236}">
              <a16:creationId xmlns:a16="http://schemas.microsoft.com/office/drawing/2014/main" id="{00000000-0008-0000-1000-000021000000}"/>
            </a:ext>
          </a:extLst>
        </xdr:cNvPr>
        <xdr:cNvSpPr/>
      </xdr:nvSpPr>
      <xdr:spPr>
        <a:xfrm>
          <a:off x="9661286"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926263</xdr:colOff>
      <xdr:row>0</xdr:row>
      <xdr:rowOff>275907</xdr:rowOff>
    </xdr:from>
    <xdr:to>
      <xdr:col>3</xdr:col>
      <xdr:colOff>2618484</xdr:colOff>
      <xdr:row>0</xdr:row>
      <xdr:rowOff>621507</xdr:rowOff>
    </xdr:to>
    <xdr:sp macro="" textlink="">
      <xdr:nvSpPr>
        <xdr:cNvPr id="34" name="Rectangle 33">
          <a:hlinkClick xmlns:r="http://schemas.openxmlformats.org/officeDocument/2006/relationships" r:id="rId11"/>
          <a:extLst>
            <a:ext uri="{FF2B5EF4-FFF2-40B4-BE49-F238E27FC236}">
              <a16:creationId xmlns:a16="http://schemas.microsoft.com/office/drawing/2014/main" id="{00000000-0008-0000-1000-000022000000}"/>
            </a:ext>
          </a:extLst>
        </xdr:cNvPr>
        <xdr:cNvSpPr/>
      </xdr:nvSpPr>
      <xdr:spPr>
        <a:xfrm>
          <a:off x="4539413" y="275907"/>
          <a:ext cx="1692221"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3</xdr:col>
      <xdr:colOff>2633406</xdr:colOff>
      <xdr:row>0</xdr:row>
      <xdr:rowOff>275907</xdr:rowOff>
    </xdr:from>
    <xdr:to>
      <xdr:col>5</xdr:col>
      <xdr:colOff>738099</xdr:colOff>
      <xdr:row>0</xdr:row>
      <xdr:rowOff>621507</xdr:rowOff>
    </xdr:to>
    <xdr:sp macro="" textlink="">
      <xdr:nvSpPr>
        <xdr:cNvPr id="35" name="Rectangle 34">
          <a:hlinkClick xmlns:r="http://schemas.openxmlformats.org/officeDocument/2006/relationships" r:id="rId12"/>
          <a:extLst>
            <a:ext uri="{FF2B5EF4-FFF2-40B4-BE49-F238E27FC236}">
              <a16:creationId xmlns:a16="http://schemas.microsoft.com/office/drawing/2014/main" id="{00000000-0008-0000-1000-000023000000}"/>
            </a:ext>
          </a:extLst>
        </xdr:cNvPr>
        <xdr:cNvSpPr/>
      </xdr:nvSpPr>
      <xdr:spPr>
        <a:xfrm>
          <a:off x="6246556"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Sustainable </a:t>
          </a:r>
        </a:p>
        <a:p>
          <a:pPr marL="0" indent="0" algn="l" defTabSz="1075334" rtl="0" eaLnBrk="1" latinLnBrk="0" hangingPunct="1"/>
          <a:r>
            <a:rPr lang="en-AU" sz="800" b="1" kern="1200">
              <a:solidFill>
                <a:schemeClr val="accent2"/>
              </a:solidFill>
              <a:latin typeface="+mn-lt"/>
              <a:ea typeface="+mn-ea"/>
              <a:cs typeface="+mn-cs"/>
            </a:rPr>
            <a:t>operations</a:t>
          </a:r>
        </a:p>
      </xdr:txBody>
    </xdr:sp>
    <xdr:clientData/>
  </xdr:twoCellAnchor>
  <xdr:twoCellAnchor>
    <xdr:from>
      <xdr:col>5</xdr:col>
      <xdr:colOff>753021</xdr:colOff>
      <xdr:row>0</xdr:row>
      <xdr:rowOff>275907</xdr:rowOff>
    </xdr:from>
    <xdr:to>
      <xdr:col>7</xdr:col>
      <xdr:colOff>680164</xdr:colOff>
      <xdr:row>0</xdr:row>
      <xdr:rowOff>621507</xdr:rowOff>
    </xdr:to>
    <xdr:sp macro="" textlink="">
      <xdr:nvSpPr>
        <xdr:cNvPr id="36" name="Rectangle 35">
          <a:hlinkClick xmlns:r="http://schemas.openxmlformats.org/officeDocument/2006/relationships" r:id="rId13"/>
          <a:extLst>
            <a:ext uri="{FF2B5EF4-FFF2-40B4-BE49-F238E27FC236}">
              <a16:creationId xmlns:a16="http://schemas.microsoft.com/office/drawing/2014/main" id="{00000000-0008-0000-1000-000024000000}"/>
            </a:ext>
          </a:extLst>
        </xdr:cNvPr>
        <xdr:cNvSpPr/>
      </xdr:nvSpPr>
      <xdr:spPr>
        <a:xfrm>
          <a:off x="7953921" y="275907"/>
          <a:ext cx="1692443"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9</xdr:col>
      <xdr:colOff>637152</xdr:colOff>
      <xdr:row>0</xdr:row>
      <xdr:rowOff>275907</xdr:rowOff>
    </xdr:from>
    <xdr:to>
      <xdr:col>11</xdr:col>
      <xdr:colOff>553052</xdr:colOff>
      <xdr:row>0</xdr:row>
      <xdr:rowOff>621507</xdr:rowOff>
    </xdr:to>
    <xdr:sp macro="" textlink="">
      <xdr:nvSpPr>
        <xdr:cNvPr id="2" name="Rectangle 36">
          <a:hlinkClick xmlns:r="http://schemas.openxmlformats.org/officeDocument/2006/relationships" r:id="rId14"/>
          <a:extLst>
            <a:ext uri="{FF2B5EF4-FFF2-40B4-BE49-F238E27FC236}">
              <a16:creationId xmlns:a16="http://schemas.microsoft.com/office/drawing/2014/main" id="{00000000-0008-0000-1000-000025000000}"/>
            </a:ext>
          </a:extLst>
        </xdr:cNvPr>
        <xdr:cNvSpPr/>
      </xdr:nvSpPr>
      <xdr:spPr>
        <a:xfrm>
          <a:off x="11368652" y="275907"/>
          <a:ext cx="16812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105950</xdr:colOff>
      <xdr:row>0</xdr:row>
      <xdr:rowOff>635000</xdr:rowOff>
    </xdr:from>
    <xdr:to>
      <xdr:col>11</xdr:col>
      <xdr:colOff>565002</xdr:colOff>
      <xdr:row>0</xdr:row>
      <xdr:rowOff>635885</xdr:rowOff>
    </xdr:to>
    <xdr:cxnSp macro="">
      <xdr:nvCxnSpPr>
        <xdr:cNvPr id="38" name="Straight Connector 37">
          <a:extLst>
            <a:ext uri="{FF2B5EF4-FFF2-40B4-BE49-F238E27FC236}">
              <a16:creationId xmlns:a16="http://schemas.microsoft.com/office/drawing/2014/main" id="{00000000-0008-0000-1000-000026000000}"/>
            </a:ext>
          </a:extLst>
        </xdr:cNvPr>
        <xdr:cNvCxnSpPr>
          <a:cxnSpLocks/>
        </xdr:cNvCxnSpPr>
      </xdr:nvCxnSpPr>
      <xdr:spPr>
        <a:xfrm flipV="1">
          <a:off x="2836450" y="635000"/>
          <a:ext cx="10225352" cy="88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69454</xdr:colOff>
      <xdr:row>1</xdr:row>
      <xdr:rowOff>73248</xdr:rowOff>
    </xdr:to>
    <xdr:sp macro="" textlink="">
      <xdr:nvSpPr>
        <xdr:cNvPr id="39" name="TextBox 105">
          <a:extLst>
            <a:ext uri="{FF2B5EF4-FFF2-40B4-BE49-F238E27FC236}">
              <a16:creationId xmlns:a16="http://schemas.microsoft.com/office/drawing/2014/main" id="{00000000-0008-0000-1000-000027000000}"/>
            </a:ext>
          </a:extLst>
        </xdr:cNvPr>
        <xdr:cNvSpPr txBox="1"/>
      </xdr:nvSpPr>
      <xdr:spPr>
        <a:xfrm>
          <a:off x="0" y="0"/>
          <a:ext cx="202804" cy="962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2472893</xdr:colOff>
      <xdr:row>0</xdr:row>
      <xdr:rowOff>624818</xdr:rowOff>
    </xdr:from>
    <xdr:to>
      <xdr:col>1</xdr:col>
      <xdr:colOff>4165174</xdr:colOff>
      <xdr:row>1</xdr:row>
      <xdr:rowOff>168773</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17B2B2D5-16E6-4F51-BB85-23D39C70C97D}"/>
            </a:ext>
          </a:extLst>
        </xdr:cNvPr>
        <xdr:cNvSpPr/>
      </xdr:nvSpPr>
      <xdr:spPr>
        <a:xfrm>
          <a:off x="2606243" y="624818"/>
          <a:ext cx="1692281" cy="42978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0" kern="1200">
              <a:solidFill>
                <a:schemeClr val="tx1"/>
              </a:solidFill>
              <a:latin typeface="+mn-lt"/>
              <a:ea typeface="+mn-ea"/>
              <a:cs typeface="+mn-cs"/>
            </a:rPr>
            <a:t>Climate</a:t>
          </a:r>
          <a:r>
            <a:rPr lang="en-AU" sz="800" b="0" kern="1200" baseline="0">
              <a:solidFill>
                <a:schemeClr val="tx1"/>
              </a:solidFill>
              <a:latin typeface="+mn-lt"/>
              <a:ea typeface="+mn-ea"/>
              <a:cs typeface="+mn-cs"/>
            </a:rPr>
            <a:t> change, emissions reduction and resilience</a:t>
          </a:r>
          <a:endParaRPr lang="en-AU" sz="800" b="0" kern="1200">
            <a:solidFill>
              <a:schemeClr val="tx1"/>
            </a:solidFill>
            <a:latin typeface="+mn-lt"/>
            <a:ea typeface="+mn-ea"/>
            <a:cs typeface="+mn-cs"/>
          </a:endParaRPr>
        </a:p>
      </xdr:txBody>
    </xdr:sp>
    <xdr:clientData/>
  </xdr:twoCellAnchor>
  <xdr:twoCellAnchor>
    <xdr:from>
      <xdr:col>2</xdr:col>
      <xdr:colOff>1453229</xdr:colOff>
      <xdr:row>0</xdr:row>
      <xdr:rowOff>624818</xdr:rowOff>
    </xdr:from>
    <xdr:to>
      <xdr:col>2</xdr:col>
      <xdr:colOff>3153488</xdr:colOff>
      <xdr:row>1</xdr:row>
      <xdr:rowOff>168773</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DD8B7463-F958-4AB5-B914-8F151426D8E7}"/>
            </a:ext>
          </a:extLst>
        </xdr:cNvPr>
        <xdr:cNvSpPr/>
      </xdr:nvSpPr>
      <xdr:spPr>
        <a:xfrm>
          <a:off x="6482429" y="624818"/>
          <a:ext cx="1700259" cy="4297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Water</a:t>
          </a:r>
          <a:r>
            <a:rPr lang="en-AU" sz="800" baseline="0">
              <a:solidFill>
                <a:schemeClr val="tx1"/>
              </a:solidFill>
            </a:rPr>
            <a:t> management</a:t>
          </a:r>
          <a:r>
            <a:rPr lang="en-AU" sz="800">
              <a:solidFill>
                <a:schemeClr val="tx1"/>
              </a:solidFill>
            </a:rPr>
            <a:t> </a:t>
          </a:r>
        </a:p>
      </xdr:txBody>
    </xdr:sp>
    <xdr:clientData/>
  </xdr:twoCellAnchor>
  <xdr:twoCellAnchor>
    <xdr:from>
      <xdr:col>2</xdr:col>
      <xdr:colOff>3168410</xdr:colOff>
      <xdr:row>0</xdr:row>
      <xdr:rowOff>624818</xdr:rowOff>
    </xdr:from>
    <xdr:to>
      <xdr:col>3</xdr:col>
      <xdr:colOff>1087243</xdr:colOff>
      <xdr:row>1</xdr:row>
      <xdr:rowOff>168773</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A6761057-9A01-4ADC-B253-A366269D6DE7}"/>
            </a:ext>
          </a:extLst>
        </xdr:cNvPr>
        <xdr:cNvSpPr/>
      </xdr:nvSpPr>
      <xdr:spPr>
        <a:xfrm>
          <a:off x="8197610" y="624818"/>
          <a:ext cx="1700258" cy="42978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kern="1200">
              <a:solidFill>
                <a:schemeClr val="tx1"/>
              </a:solidFill>
              <a:latin typeface="+mn-lt"/>
              <a:ea typeface="+mn-ea"/>
              <a:cs typeface="+mn-cs"/>
            </a:rPr>
            <a:t>Air</a:t>
          </a:r>
          <a:r>
            <a:rPr lang="en-AU" sz="800" kern="1200" baseline="0">
              <a:solidFill>
                <a:schemeClr val="tx1"/>
              </a:solidFill>
              <a:latin typeface="+mn-lt"/>
              <a:ea typeface="+mn-ea"/>
              <a:cs typeface="+mn-cs"/>
            </a:rPr>
            <a:t> quality</a:t>
          </a:r>
          <a:endParaRPr lang="en-AU" sz="800" kern="1200">
            <a:solidFill>
              <a:schemeClr val="tx1"/>
            </a:solidFill>
            <a:latin typeface="+mn-lt"/>
            <a:ea typeface="+mn-ea"/>
            <a:cs typeface="+mn-cs"/>
          </a:endParaRPr>
        </a:p>
      </xdr:txBody>
    </xdr:sp>
    <xdr:clientData/>
  </xdr:twoCellAnchor>
  <xdr:twoCellAnchor>
    <xdr:from>
      <xdr:col>3</xdr:col>
      <xdr:colOff>1108515</xdr:colOff>
      <xdr:row>0</xdr:row>
      <xdr:rowOff>624818</xdr:rowOff>
    </xdr:from>
    <xdr:to>
      <xdr:col>3</xdr:col>
      <xdr:colOff>2802424</xdr:colOff>
      <xdr:row>1</xdr:row>
      <xdr:rowOff>168773</xdr:rowOff>
    </xdr:to>
    <xdr:sp macro="" textlink="">
      <xdr:nvSpPr>
        <xdr:cNvPr id="10" name="Rectangle 9">
          <a:hlinkClick xmlns:r="http://schemas.openxmlformats.org/officeDocument/2006/relationships" r:id="rId4"/>
          <a:extLst>
            <a:ext uri="{FF2B5EF4-FFF2-40B4-BE49-F238E27FC236}">
              <a16:creationId xmlns:a16="http://schemas.microsoft.com/office/drawing/2014/main" id="{404EA35E-753F-414F-8A8D-E7D31374DE4E}"/>
            </a:ext>
          </a:extLst>
        </xdr:cNvPr>
        <xdr:cNvSpPr/>
      </xdr:nvSpPr>
      <xdr:spPr>
        <a:xfrm>
          <a:off x="9919140" y="624818"/>
          <a:ext cx="1693909" cy="4297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Waste and tailings management</a:t>
          </a:r>
        </a:p>
      </xdr:txBody>
    </xdr:sp>
    <xdr:clientData/>
  </xdr:twoCellAnchor>
  <xdr:twoCellAnchor>
    <xdr:from>
      <xdr:col>1</xdr:col>
      <xdr:colOff>4176921</xdr:colOff>
      <xdr:row>0</xdr:row>
      <xdr:rowOff>624818</xdr:rowOff>
    </xdr:from>
    <xdr:to>
      <xdr:col>2</xdr:col>
      <xdr:colOff>1438307</xdr:colOff>
      <xdr:row>1</xdr:row>
      <xdr:rowOff>168773</xdr:rowOff>
    </xdr:to>
    <xdr:sp macro="" textlink="">
      <xdr:nvSpPr>
        <xdr:cNvPr id="11" name="Rectangle 10">
          <a:hlinkClick xmlns:r="http://schemas.openxmlformats.org/officeDocument/2006/relationships" r:id="rId5"/>
          <a:extLst>
            <a:ext uri="{FF2B5EF4-FFF2-40B4-BE49-F238E27FC236}">
              <a16:creationId xmlns:a16="http://schemas.microsoft.com/office/drawing/2014/main" id="{8478BD5D-0C8D-42A8-86C2-EF7EBDB7860D}"/>
            </a:ext>
          </a:extLst>
        </xdr:cNvPr>
        <xdr:cNvSpPr/>
      </xdr:nvSpPr>
      <xdr:spPr>
        <a:xfrm>
          <a:off x="4310271" y="624818"/>
          <a:ext cx="2157236" cy="42978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Biodiversity, ecosystems</a:t>
          </a:r>
          <a:r>
            <a:rPr lang="en-AU" sz="800" baseline="0">
              <a:solidFill>
                <a:schemeClr val="tx1"/>
              </a:solidFill>
            </a:rPr>
            <a:t> and land use</a:t>
          </a:r>
          <a:endParaRPr lang="en-AU" sz="800">
            <a:solidFill>
              <a:schemeClr val="tx1"/>
            </a:solidFill>
          </a:endParaRPr>
        </a:p>
      </xdr:txBody>
    </xdr:sp>
    <xdr:clientData/>
  </xdr:twoCellAnchor>
  <xdr:twoCellAnchor>
    <xdr:from>
      <xdr:col>3</xdr:col>
      <xdr:colOff>2823697</xdr:colOff>
      <xdr:row>0</xdr:row>
      <xdr:rowOff>624818</xdr:rowOff>
    </xdr:from>
    <xdr:to>
      <xdr:col>5</xdr:col>
      <xdr:colOff>362409</xdr:colOff>
      <xdr:row>1</xdr:row>
      <xdr:rowOff>168551</xdr:rowOff>
    </xdr:to>
    <xdr:sp macro="" textlink="">
      <xdr:nvSpPr>
        <xdr:cNvPr id="12" name="Rectangle 11">
          <a:hlinkClick xmlns:r="http://schemas.openxmlformats.org/officeDocument/2006/relationships" r:id="rId6"/>
          <a:extLst>
            <a:ext uri="{FF2B5EF4-FFF2-40B4-BE49-F238E27FC236}">
              <a16:creationId xmlns:a16="http://schemas.microsoft.com/office/drawing/2014/main" id="{02EE5195-8633-4583-8EA6-EC56247229E3}"/>
            </a:ext>
          </a:extLst>
        </xdr:cNvPr>
        <xdr:cNvSpPr/>
      </xdr:nvSpPr>
      <xdr:spPr>
        <a:xfrm>
          <a:off x="11634322" y="624818"/>
          <a:ext cx="1682087" cy="429558"/>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Tailing register</a:t>
          </a:r>
        </a:p>
      </xdr:txBody>
    </xdr:sp>
    <xdr:clientData/>
  </xdr:twoCellAnchor>
  <xdr:twoCellAnchor editAs="oneCell">
    <xdr:from>
      <xdr:col>1</xdr:col>
      <xdr:colOff>105366</xdr:colOff>
      <xdr:row>0</xdr:row>
      <xdr:rowOff>177288</xdr:rowOff>
    </xdr:from>
    <xdr:to>
      <xdr:col>1</xdr:col>
      <xdr:colOff>2069233</xdr:colOff>
      <xdr:row>0</xdr:row>
      <xdr:rowOff>769257</xdr:rowOff>
    </xdr:to>
    <xdr:pic>
      <xdr:nvPicPr>
        <xdr:cNvPr id="3" name="Picture 12">
          <a:hlinkClick xmlns:r="http://schemas.openxmlformats.org/officeDocument/2006/relationships" r:id="rId7"/>
          <a:extLst>
            <a:ext uri="{FF2B5EF4-FFF2-40B4-BE49-F238E27FC236}">
              <a16:creationId xmlns:a16="http://schemas.microsoft.com/office/drawing/2014/main" id="{8DC565DE-3211-4086-BE73-229D55569932}"/>
            </a:ext>
          </a:extLst>
        </xdr:cNvPr>
        <xdr:cNvPicPr>
          <a:picLocks noChangeAspect="1"/>
        </xdr:cNvPicPr>
      </xdr:nvPicPr>
      <xdr:blipFill>
        <a:blip xmlns:r="http://schemas.openxmlformats.org/officeDocument/2006/relationships" r:embed="rId8"/>
        <a:stretch>
          <a:fillRect/>
        </a:stretch>
      </xdr:blipFill>
      <xdr:spPr>
        <a:xfrm>
          <a:off x="238716" y="177288"/>
          <a:ext cx="1957517" cy="591969"/>
        </a:xfrm>
        <a:prstGeom prst="rect">
          <a:avLst/>
        </a:prstGeom>
      </xdr:spPr>
    </xdr:pic>
    <xdr:clientData/>
  </xdr:twoCellAnchor>
  <xdr:twoCellAnchor>
    <xdr:from>
      <xdr:col>1</xdr:col>
      <xdr:colOff>2472893</xdr:colOff>
      <xdr:row>0</xdr:row>
      <xdr:rowOff>267466</xdr:rowOff>
    </xdr:from>
    <xdr:to>
      <xdr:col>1</xdr:col>
      <xdr:colOff>4165174</xdr:colOff>
      <xdr:row>0</xdr:row>
      <xdr:rowOff>606716</xdr:rowOff>
    </xdr:to>
    <xdr:sp macro="" textlink="">
      <xdr:nvSpPr>
        <xdr:cNvPr id="14" name="Rectangle 13">
          <a:hlinkClick xmlns:r="http://schemas.openxmlformats.org/officeDocument/2006/relationships" r:id="rId9"/>
          <a:extLst>
            <a:ext uri="{FF2B5EF4-FFF2-40B4-BE49-F238E27FC236}">
              <a16:creationId xmlns:a16="http://schemas.microsoft.com/office/drawing/2014/main" id="{9E74B552-1536-4547-9020-46630288E305}"/>
            </a:ext>
          </a:extLst>
        </xdr:cNvPr>
        <xdr:cNvSpPr/>
      </xdr:nvSpPr>
      <xdr:spPr>
        <a:xfrm>
          <a:off x="2606243" y="267466"/>
          <a:ext cx="1692281"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3</xdr:col>
      <xdr:colOff>1108515</xdr:colOff>
      <xdr:row>0</xdr:row>
      <xdr:rowOff>267466</xdr:rowOff>
    </xdr:from>
    <xdr:to>
      <xdr:col>3</xdr:col>
      <xdr:colOff>2802424</xdr:colOff>
      <xdr:row>0</xdr:row>
      <xdr:rowOff>606716</xdr:rowOff>
    </xdr:to>
    <xdr:sp macro="" textlink="">
      <xdr:nvSpPr>
        <xdr:cNvPr id="15" name="Rectangle 14">
          <a:hlinkClick xmlns:r="http://schemas.openxmlformats.org/officeDocument/2006/relationships" r:id="rId10"/>
          <a:extLst>
            <a:ext uri="{FF2B5EF4-FFF2-40B4-BE49-F238E27FC236}">
              <a16:creationId xmlns:a16="http://schemas.microsoft.com/office/drawing/2014/main" id="{0029B340-9990-4655-97DB-13BEFF1665E4}"/>
            </a:ext>
          </a:extLst>
        </xdr:cNvPr>
        <xdr:cNvSpPr/>
      </xdr:nvSpPr>
      <xdr:spPr>
        <a:xfrm>
          <a:off x="9919140" y="267466"/>
          <a:ext cx="1693909"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1</xdr:col>
      <xdr:colOff>4176921</xdr:colOff>
      <xdr:row>0</xdr:row>
      <xdr:rowOff>267466</xdr:rowOff>
    </xdr:from>
    <xdr:to>
      <xdr:col>2</xdr:col>
      <xdr:colOff>1438307</xdr:colOff>
      <xdr:row>0</xdr:row>
      <xdr:rowOff>606716</xdr:rowOff>
    </xdr:to>
    <xdr:sp macro="" textlink="">
      <xdr:nvSpPr>
        <xdr:cNvPr id="16" name="Rectangle 15">
          <a:hlinkClick xmlns:r="http://schemas.openxmlformats.org/officeDocument/2006/relationships" r:id="rId11"/>
          <a:extLst>
            <a:ext uri="{FF2B5EF4-FFF2-40B4-BE49-F238E27FC236}">
              <a16:creationId xmlns:a16="http://schemas.microsoft.com/office/drawing/2014/main" id="{7F1CF80D-91F1-4F46-8916-A149BD407135}"/>
            </a:ext>
          </a:extLst>
        </xdr:cNvPr>
        <xdr:cNvSpPr/>
      </xdr:nvSpPr>
      <xdr:spPr>
        <a:xfrm>
          <a:off x="4310271" y="267466"/>
          <a:ext cx="2157236"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2</xdr:col>
      <xdr:colOff>1453229</xdr:colOff>
      <xdr:row>0</xdr:row>
      <xdr:rowOff>267466</xdr:rowOff>
    </xdr:from>
    <xdr:to>
      <xdr:col>2</xdr:col>
      <xdr:colOff>3153488</xdr:colOff>
      <xdr:row>0</xdr:row>
      <xdr:rowOff>606716</xdr:rowOff>
    </xdr:to>
    <xdr:sp macro="" textlink="">
      <xdr:nvSpPr>
        <xdr:cNvPr id="17" name="Rectangle 16">
          <a:hlinkClick xmlns:r="http://schemas.openxmlformats.org/officeDocument/2006/relationships" r:id="rId12"/>
          <a:extLst>
            <a:ext uri="{FF2B5EF4-FFF2-40B4-BE49-F238E27FC236}">
              <a16:creationId xmlns:a16="http://schemas.microsoft.com/office/drawing/2014/main" id="{6E734908-3531-434C-8CF3-9DA4463DF129}"/>
            </a:ext>
          </a:extLst>
        </xdr:cNvPr>
        <xdr:cNvSpPr/>
      </xdr:nvSpPr>
      <xdr:spPr>
        <a:xfrm>
          <a:off x="6482429" y="267466"/>
          <a:ext cx="1700259"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Sustainable </a:t>
          </a:r>
        </a:p>
        <a:p>
          <a:pPr marL="0" indent="0" algn="l" defTabSz="1075334" rtl="0" eaLnBrk="1" latinLnBrk="0" hangingPunct="1"/>
          <a:r>
            <a:rPr lang="en-AU" sz="800" b="1" kern="1200">
              <a:solidFill>
                <a:schemeClr val="accent2"/>
              </a:solidFill>
              <a:latin typeface="+mn-lt"/>
              <a:ea typeface="+mn-ea"/>
              <a:cs typeface="+mn-cs"/>
            </a:rPr>
            <a:t>operations</a:t>
          </a:r>
        </a:p>
      </xdr:txBody>
    </xdr:sp>
    <xdr:clientData/>
  </xdr:twoCellAnchor>
  <xdr:twoCellAnchor>
    <xdr:from>
      <xdr:col>2</xdr:col>
      <xdr:colOff>3168410</xdr:colOff>
      <xdr:row>0</xdr:row>
      <xdr:rowOff>267466</xdr:rowOff>
    </xdr:from>
    <xdr:to>
      <xdr:col>3</xdr:col>
      <xdr:colOff>1087243</xdr:colOff>
      <xdr:row>0</xdr:row>
      <xdr:rowOff>606716</xdr:rowOff>
    </xdr:to>
    <xdr:sp macro="" textlink="">
      <xdr:nvSpPr>
        <xdr:cNvPr id="18" name="Rectangle 17">
          <a:hlinkClick xmlns:r="http://schemas.openxmlformats.org/officeDocument/2006/relationships" r:id="rId13"/>
          <a:extLst>
            <a:ext uri="{FF2B5EF4-FFF2-40B4-BE49-F238E27FC236}">
              <a16:creationId xmlns:a16="http://schemas.microsoft.com/office/drawing/2014/main" id="{D943BB51-F0D7-4B6C-89CE-8C87A43976C5}"/>
            </a:ext>
          </a:extLst>
        </xdr:cNvPr>
        <xdr:cNvSpPr/>
      </xdr:nvSpPr>
      <xdr:spPr>
        <a:xfrm>
          <a:off x="8197610" y="267466"/>
          <a:ext cx="170025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3</xdr:col>
      <xdr:colOff>2823697</xdr:colOff>
      <xdr:row>0</xdr:row>
      <xdr:rowOff>267466</xdr:rowOff>
    </xdr:from>
    <xdr:to>
      <xdr:col>5</xdr:col>
      <xdr:colOff>362409</xdr:colOff>
      <xdr:row>0</xdr:row>
      <xdr:rowOff>606716</xdr:rowOff>
    </xdr:to>
    <xdr:sp macro="" textlink="">
      <xdr:nvSpPr>
        <xdr:cNvPr id="2" name="Rectangle 18">
          <a:hlinkClick xmlns:r="http://schemas.openxmlformats.org/officeDocument/2006/relationships" r:id="rId14"/>
          <a:extLst>
            <a:ext uri="{FF2B5EF4-FFF2-40B4-BE49-F238E27FC236}">
              <a16:creationId xmlns:a16="http://schemas.microsoft.com/office/drawing/2014/main" id="{76621A73-A491-4592-9C57-5038FB8083C4}"/>
            </a:ext>
          </a:extLst>
        </xdr:cNvPr>
        <xdr:cNvSpPr/>
      </xdr:nvSpPr>
      <xdr:spPr>
        <a:xfrm>
          <a:off x="11634322" y="267466"/>
          <a:ext cx="1682087"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1</xdr:col>
      <xdr:colOff>2470945</xdr:colOff>
      <xdr:row>0</xdr:row>
      <xdr:rowOff>626559</xdr:rowOff>
    </xdr:from>
    <xdr:to>
      <xdr:col>5</xdr:col>
      <xdr:colOff>371184</xdr:colOff>
      <xdr:row>0</xdr:row>
      <xdr:rowOff>627444</xdr:rowOff>
    </xdr:to>
    <xdr:cxnSp macro="">
      <xdr:nvCxnSpPr>
        <xdr:cNvPr id="20" name="Straight Connector 19">
          <a:extLst>
            <a:ext uri="{FF2B5EF4-FFF2-40B4-BE49-F238E27FC236}">
              <a16:creationId xmlns:a16="http://schemas.microsoft.com/office/drawing/2014/main" id="{FD75C5B1-86C4-4A7B-828A-2C3B6DFA71E6}"/>
            </a:ext>
          </a:extLst>
        </xdr:cNvPr>
        <xdr:cNvCxnSpPr>
          <a:cxnSpLocks/>
        </xdr:cNvCxnSpPr>
      </xdr:nvCxnSpPr>
      <xdr:spPr>
        <a:xfrm flipV="1">
          <a:off x="2604295" y="626559"/>
          <a:ext cx="10720889" cy="88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67989</xdr:colOff>
      <xdr:row>1</xdr:row>
      <xdr:rowOff>73981</xdr:rowOff>
    </xdr:to>
    <xdr:sp macro="" textlink="">
      <xdr:nvSpPr>
        <xdr:cNvPr id="21" name="TextBox 105">
          <a:extLst>
            <a:ext uri="{FF2B5EF4-FFF2-40B4-BE49-F238E27FC236}">
              <a16:creationId xmlns:a16="http://schemas.microsoft.com/office/drawing/2014/main" id="{EC75997B-A67B-49FA-A117-000961066910}"/>
            </a:ext>
          </a:extLst>
        </xdr:cNvPr>
        <xdr:cNvSpPr txBox="1"/>
      </xdr:nvSpPr>
      <xdr:spPr>
        <a:xfrm>
          <a:off x="0" y="0"/>
          <a:ext cx="201339" cy="9598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100071</xdr:colOff>
      <xdr:row>0</xdr:row>
      <xdr:rowOff>633259</xdr:rowOff>
    </xdr:from>
    <xdr:to>
      <xdr:col>4</xdr:col>
      <xdr:colOff>20421</xdr:colOff>
      <xdr:row>1</xdr:row>
      <xdr:rowOff>179434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2833746" y="633259"/>
          <a:ext cx="1692000" cy="432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Business ethics and transparency</a:t>
          </a:r>
        </a:p>
      </xdr:txBody>
    </xdr:sp>
    <xdr:clientData/>
  </xdr:twoCellAnchor>
  <xdr:twoCellAnchor>
    <xdr:from>
      <xdr:col>5</xdr:col>
      <xdr:colOff>856440</xdr:colOff>
      <xdr:row>0</xdr:row>
      <xdr:rowOff>633259</xdr:rowOff>
    </xdr:from>
    <xdr:to>
      <xdr:col>7</xdr:col>
      <xdr:colOff>776790</xdr:colOff>
      <xdr:row>1</xdr:row>
      <xdr:rowOff>179434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6247590" y="633259"/>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Protecting</a:t>
          </a:r>
          <a:r>
            <a:rPr lang="en-AU" sz="800" baseline="0">
              <a:solidFill>
                <a:schemeClr val="tx1"/>
              </a:solidFill>
            </a:rPr>
            <a:t> human rights</a:t>
          </a:r>
          <a:endParaRPr lang="en-AU" sz="800">
            <a:solidFill>
              <a:schemeClr val="tx1"/>
            </a:solidFill>
          </a:endParaRPr>
        </a:p>
      </xdr:txBody>
    </xdr:sp>
    <xdr:clientData/>
  </xdr:twoCellAnchor>
  <xdr:twoCellAnchor>
    <xdr:from>
      <xdr:col>7</xdr:col>
      <xdr:colOff>791712</xdr:colOff>
      <xdr:row>0</xdr:row>
      <xdr:rowOff>633259</xdr:rowOff>
    </xdr:from>
    <xdr:to>
      <xdr:col>9</xdr:col>
      <xdr:colOff>712062</xdr:colOff>
      <xdr:row>1</xdr:row>
      <xdr:rowOff>179434</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1300-000004000000}"/>
            </a:ext>
          </a:extLst>
        </xdr:cNvPr>
        <xdr:cNvSpPr/>
      </xdr:nvSpPr>
      <xdr:spPr>
        <a:xfrm>
          <a:off x="7954512" y="633259"/>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Responsible value chain</a:t>
          </a:r>
        </a:p>
      </xdr:txBody>
    </xdr:sp>
    <xdr:clientData/>
  </xdr:twoCellAnchor>
  <xdr:twoCellAnchor>
    <xdr:from>
      <xdr:col>9</xdr:col>
      <xdr:colOff>726984</xdr:colOff>
      <xdr:row>0</xdr:row>
      <xdr:rowOff>633259</xdr:rowOff>
    </xdr:from>
    <xdr:to>
      <xdr:col>11</xdr:col>
      <xdr:colOff>647334</xdr:colOff>
      <xdr:row>1</xdr:row>
      <xdr:rowOff>179434</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1300-000005000000}"/>
            </a:ext>
          </a:extLst>
        </xdr:cNvPr>
        <xdr:cNvSpPr/>
      </xdr:nvSpPr>
      <xdr:spPr>
        <a:xfrm>
          <a:off x="9661434" y="633259"/>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Materiality</a:t>
          </a:r>
          <a:r>
            <a:rPr lang="en-AU" sz="800" baseline="0">
              <a:solidFill>
                <a:schemeClr val="tx1"/>
              </a:solidFill>
            </a:rPr>
            <a:t> </a:t>
          </a:r>
          <a:endParaRPr lang="en-AU" sz="800">
            <a:solidFill>
              <a:schemeClr val="tx1"/>
            </a:solidFill>
          </a:endParaRPr>
        </a:p>
      </xdr:txBody>
    </xdr:sp>
    <xdr:clientData/>
  </xdr:twoCellAnchor>
  <xdr:twoCellAnchor>
    <xdr:from>
      <xdr:col>4</xdr:col>
      <xdr:colOff>35343</xdr:colOff>
      <xdr:row>0</xdr:row>
      <xdr:rowOff>633259</xdr:rowOff>
    </xdr:from>
    <xdr:to>
      <xdr:col>5</xdr:col>
      <xdr:colOff>841518</xdr:colOff>
      <xdr:row>1</xdr:row>
      <xdr:rowOff>179434</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1300-000006000000}"/>
            </a:ext>
          </a:extLst>
        </xdr:cNvPr>
        <xdr:cNvSpPr/>
      </xdr:nvSpPr>
      <xdr:spPr>
        <a:xfrm>
          <a:off x="4540668" y="633259"/>
          <a:ext cx="1692000" cy="432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Economic performance and growth</a:t>
          </a:r>
        </a:p>
      </xdr:txBody>
    </xdr:sp>
    <xdr:clientData/>
  </xdr:twoCellAnchor>
  <xdr:twoCellAnchor>
    <xdr:from>
      <xdr:col>11</xdr:col>
      <xdr:colOff>662257</xdr:colOff>
      <xdr:row>0</xdr:row>
      <xdr:rowOff>633259</xdr:rowOff>
    </xdr:from>
    <xdr:to>
      <xdr:col>13</xdr:col>
      <xdr:colOff>582607</xdr:colOff>
      <xdr:row>1</xdr:row>
      <xdr:rowOff>179434</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1300-000007000000}"/>
            </a:ext>
          </a:extLst>
        </xdr:cNvPr>
        <xdr:cNvSpPr/>
      </xdr:nvSpPr>
      <xdr:spPr>
        <a:xfrm>
          <a:off x="11368357" y="633259"/>
          <a:ext cx="1692000" cy="432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endParaRPr lang="en-AU" sz="800">
            <a:solidFill>
              <a:schemeClr val="tx1"/>
            </a:solidFill>
          </a:endParaRPr>
        </a:p>
      </xdr:txBody>
    </xdr:sp>
    <xdr:clientData/>
  </xdr:twoCellAnchor>
  <xdr:twoCellAnchor editAs="oneCell">
    <xdr:from>
      <xdr:col>1</xdr:col>
      <xdr:colOff>107274</xdr:colOff>
      <xdr:row>0</xdr:row>
      <xdr:rowOff>177288</xdr:rowOff>
    </xdr:from>
    <xdr:to>
      <xdr:col>1</xdr:col>
      <xdr:colOff>2064791</xdr:colOff>
      <xdr:row>0</xdr:row>
      <xdr:rowOff>769257</xdr:rowOff>
    </xdr:to>
    <xdr:pic>
      <xdr:nvPicPr>
        <xdr:cNvPr id="14" name="Picture 7">
          <a:hlinkClick xmlns:r="http://schemas.openxmlformats.org/officeDocument/2006/relationships" r:id="rId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8"/>
        <a:stretch>
          <a:fillRect/>
        </a:stretch>
      </xdr:blipFill>
      <xdr:spPr>
        <a:xfrm>
          <a:off x="240624" y="177288"/>
          <a:ext cx="1960692" cy="595144"/>
        </a:xfrm>
        <a:prstGeom prst="rect">
          <a:avLst/>
        </a:prstGeom>
      </xdr:spPr>
    </xdr:pic>
    <xdr:clientData/>
  </xdr:twoCellAnchor>
  <xdr:twoCellAnchor>
    <xdr:from>
      <xdr:col>2</xdr:col>
      <xdr:colOff>100071</xdr:colOff>
      <xdr:row>0</xdr:row>
      <xdr:rowOff>275907</xdr:rowOff>
    </xdr:from>
    <xdr:to>
      <xdr:col>4</xdr:col>
      <xdr:colOff>20421</xdr:colOff>
      <xdr:row>0</xdr:row>
      <xdr:rowOff>621507</xdr:rowOff>
    </xdr:to>
    <xdr:sp macro="" textlink="">
      <xdr:nvSpPr>
        <xdr:cNvPr id="9" name="Rectangle 8">
          <a:hlinkClick xmlns:r="http://schemas.openxmlformats.org/officeDocument/2006/relationships" r:id="rId9"/>
          <a:extLst>
            <a:ext uri="{FF2B5EF4-FFF2-40B4-BE49-F238E27FC236}">
              <a16:creationId xmlns:a16="http://schemas.microsoft.com/office/drawing/2014/main" id="{00000000-0008-0000-1300-000009000000}"/>
            </a:ext>
          </a:extLst>
        </xdr:cNvPr>
        <xdr:cNvSpPr/>
      </xdr:nvSpPr>
      <xdr:spPr>
        <a:xfrm>
          <a:off x="2833746"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9</xdr:col>
      <xdr:colOff>726984</xdr:colOff>
      <xdr:row>0</xdr:row>
      <xdr:rowOff>275907</xdr:rowOff>
    </xdr:from>
    <xdr:to>
      <xdr:col>11</xdr:col>
      <xdr:colOff>647334</xdr:colOff>
      <xdr:row>0</xdr:row>
      <xdr:rowOff>621507</xdr:rowOff>
    </xdr:to>
    <xdr:sp macro="" textlink="">
      <xdr:nvSpPr>
        <xdr:cNvPr id="10" name="Rectangle 9">
          <a:hlinkClick xmlns:r="http://schemas.openxmlformats.org/officeDocument/2006/relationships" r:id="rId10"/>
          <a:extLst>
            <a:ext uri="{FF2B5EF4-FFF2-40B4-BE49-F238E27FC236}">
              <a16:creationId xmlns:a16="http://schemas.microsoft.com/office/drawing/2014/main" id="{00000000-0008-0000-1300-00000A000000}"/>
            </a:ext>
          </a:extLst>
        </xdr:cNvPr>
        <xdr:cNvSpPr/>
      </xdr:nvSpPr>
      <xdr:spPr>
        <a:xfrm>
          <a:off x="9661434"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4</xdr:col>
      <xdr:colOff>35343</xdr:colOff>
      <xdr:row>0</xdr:row>
      <xdr:rowOff>275907</xdr:rowOff>
    </xdr:from>
    <xdr:to>
      <xdr:col>5</xdr:col>
      <xdr:colOff>841518</xdr:colOff>
      <xdr:row>0</xdr:row>
      <xdr:rowOff>621507</xdr:rowOff>
    </xdr:to>
    <xdr:sp macro="" textlink="">
      <xdr:nvSpPr>
        <xdr:cNvPr id="11" name="Rectangle 10">
          <a:hlinkClick xmlns:r="http://schemas.openxmlformats.org/officeDocument/2006/relationships" r:id="rId11"/>
          <a:extLst>
            <a:ext uri="{FF2B5EF4-FFF2-40B4-BE49-F238E27FC236}">
              <a16:creationId xmlns:a16="http://schemas.microsoft.com/office/drawing/2014/main" id="{00000000-0008-0000-1300-00000B000000}"/>
            </a:ext>
          </a:extLst>
        </xdr:cNvPr>
        <xdr:cNvSpPr/>
      </xdr:nvSpPr>
      <xdr:spPr>
        <a:xfrm>
          <a:off x="4540668"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5</xdr:col>
      <xdr:colOff>856440</xdr:colOff>
      <xdr:row>0</xdr:row>
      <xdr:rowOff>275907</xdr:rowOff>
    </xdr:from>
    <xdr:to>
      <xdr:col>7</xdr:col>
      <xdr:colOff>776790</xdr:colOff>
      <xdr:row>0</xdr:row>
      <xdr:rowOff>621507</xdr:rowOff>
    </xdr:to>
    <xdr:sp macro="" textlink="">
      <xdr:nvSpPr>
        <xdr:cNvPr id="12" name="Rectangle 11">
          <a:hlinkClick xmlns:r="http://schemas.openxmlformats.org/officeDocument/2006/relationships" r:id="rId12"/>
          <a:extLst>
            <a:ext uri="{FF2B5EF4-FFF2-40B4-BE49-F238E27FC236}">
              <a16:creationId xmlns:a16="http://schemas.microsoft.com/office/drawing/2014/main" id="{00000000-0008-0000-1300-00000C000000}"/>
            </a:ext>
          </a:extLst>
        </xdr:cNvPr>
        <xdr:cNvSpPr/>
      </xdr:nvSpPr>
      <xdr:spPr>
        <a:xfrm>
          <a:off x="6247590"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Sustainable </a:t>
          </a:r>
        </a:p>
        <a:p>
          <a:pPr marL="0" indent="0" algn="l" defTabSz="1075334" rtl="0" eaLnBrk="1" latinLnBrk="0" hangingPunct="1"/>
          <a:r>
            <a:rPr lang="en-AU" sz="800" b="1" kern="1200">
              <a:solidFill>
                <a:schemeClr val="tx1"/>
              </a:solidFill>
              <a:latin typeface="+mn-lt"/>
              <a:ea typeface="+mn-ea"/>
              <a:cs typeface="+mn-cs"/>
            </a:rPr>
            <a:t>operations</a:t>
          </a:r>
        </a:p>
      </xdr:txBody>
    </xdr:sp>
    <xdr:clientData/>
  </xdr:twoCellAnchor>
  <xdr:twoCellAnchor>
    <xdr:from>
      <xdr:col>7</xdr:col>
      <xdr:colOff>791712</xdr:colOff>
      <xdr:row>0</xdr:row>
      <xdr:rowOff>275907</xdr:rowOff>
    </xdr:from>
    <xdr:to>
      <xdr:col>9</xdr:col>
      <xdr:colOff>712062</xdr:colOff>
      <xdr:row>0</xdr:row>
      <xdr:rowOff>621507</xdr:rowOff>
    </xdr:to>
    <xdr:sp macro="" textlink="">
      <xdr:nvSpPr>
        <xdr:cNvPr id="13" name="Rectangle 12">
          <a:hlinkClick xmlns:r="http://schemas.openxmlformats.org/officeDocument/2006/relationships" r:id="rId6"/>
          <a:extLst>
            <a:ext uri="{FF2B5EF4-FFF2-40B4-BE49-F238E27FC236}">
              <a16:creationId xmlns:a16="http://schemas.microsoft.com/office/drawing/2014/main" id="{00000000-0008-0000-1300-00000D000000}"/>
            </a:ext>
          </a:extLst>
        </xdr:cNvPr>
        <xdr:cNvSpPr/>
      </xdr:nvSpPr>
      <xdr:spPr>
        <a:xfrm>
          <a:off x="7954512"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Responsible and </a:t>
          </a:r>
        </a:p>
        <a:p>
          <a:pPr marL="0" indent="0" algn="l" defTabSz="1075334" rtl="0" eaLnBrk="1" latinLnBrk="0" hangingPunct="1"/>
          <a:r>
            <a:rPr lang="en-AU" sz="800" b="1" kern="1200">
              <a:solidFill>
                <a:schemeClr val="accent2"/>
              </a:solidFill>
              <a:latin typeface="+mn-lt"/>
              <a:ea typeface="+mn-ea"/>
              <a:cs typeface="+mn-cs"/>
            </a:rPr>
            <a:t>ethical actions</a:t>
          </a:r>
        </a:p>
      </xdr:txBody>
    </xdr:sp>
    <xdr:clientData/>
  </xdr:twoCellAnchor>
  <xdr:twoCellAnchor>
    <xdr:from>
      <xdr:col>11</xdr:col>
      <xdr:colOff>662257</xdr:colOff>
      <xdr:row>0</xdr:row>
      <xdr:rowOff>275907</xdr:rowOff>
    </xdr:from>
    <xdr:to>
      <xdr:col>13</xdr:col>
      <xdr:colOff>582607</xdr:colOff>
      <xdr:row>0</xdr:row>
      <xdr:rowOff>621507</xdr:rowOff>
    </xdr:to>
    <xdr:sp macro="" textlink="">
      <xdr:nvSpPr>
        <xdr:cNvPr id="17" name="Rectangle 13">
          <a:hlinkClick xmlns:r="http://schemas.openxmlformats.org/officeDocument/2006/relationships" r:id="rId13"/>
          <a:extLst>
            <a:ext uri="{FF2B5EF4-FFF2-40B4-BE49-F238E27FC236}">
              <a16:creationId xmlns:a16="http://schemas.microsoft.com/office/drawing/2014/main" id="{00000000-0008-0000-1300-00000E000000}"/>
            </a:ext>
          </a:extLst>
        </xdr:cNvPr>
        <xdr:cNvSpPr/>
      </xdr:nvSpPr>
      <xdr:spPr>
        <a:xfrm>
          <a:off x="11368357"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104473</xdr:colOff>
      <xdr:row>0</xdr:row>
      <xdr:rowOff>635885</xdr:rowOff>
    </xdr:from>
    <xdr:to>
      <xdr:col>13</xdr:col>
      <xdr:colOff>581018</xdr:colOff>
      <xdr:row>0</xdr:row>
      <xdr:rowOff>636434</xdr:rowOff>
    </xdr:to>
    <xdr:cxnSp macro="">
      <xdr:nvCxnSpPr>
        <xdr:cNvPr id="15" name="Straight Connector 14">
          <a:extLst>
            <a:ext uri="{FF2B5EF4-FFF2-40B4-BE49-F238E27FC236}">
              <a16:creationId xmlns:a16="http://schemas.microsoft.com/office/drawing/2014/main" id="{00000000-0008-0000-1300-00000F000000}"/>
            </a:ext>
          </a:extLst>
        </xdr:cNvPr>
        <xdr:cNvCxnSpPr>
          <a:cxnSpLocks/>
        </xdr:cNvCxnSpPr>
      </xdr:nvCxnSpPr>
      <xdr:spPr>
        <a:xfrm>
          <a:off x="2838148" y="635885"/>
          <a:ext cx="10220620" cy="549"/>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69897</xdr:colOff>
      <xdr:row>1</xdr:row>
      <xdr:rowOff>76201</xdr:rowOff>
    </xdr:to>
    <xdr:sp macro="" textlink="">
      <xdr:nvSpPr>
        <xdr:cNvPr id="16" name="TextBox 105">
          <a:extLst>
            <a:ext uri="{FF2B5EF4-FFF2-40B4-BE49-F238E27FC236}">
              <a16:creationId xmlns:a16="http://schemas.microsoft.com/office/drawing/2014/main" id="{00000000-0008-0000-1300-000010000000}"/>
            </a:ext>
          </a:extLst>
        </xdr:cNvPr>
        <xdr:cNvSpPr txBox="1"/>
      </xdr:nvSpPr>
      <xdr:spPr>
        <a:xfrm>
          <a:off x="0" y="0"/>
          <a:ext cx="203247" cy="962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editAs="oneCell">
    <xdr:from>
      <xdr:col>1</xdr:col>
      <xdr:colOff>19439</xdr:colOff>
      <xdr:row>5</xdr:row>
      <xdr:rowOff>87475</xdr:rowOff>
    </xdr:from>
    <xdr:to>
      <xdr:col>6</xdr:col>
      <xdr:colOff>715526</xdr:colOff>
      <xdr:row>45</xdr:row>
      <xdr:rowOff>25626</xdr:rowOff>
    </xdr:to>
    <xdr:pic>
      <xdr:nvPicPr>
        <xdr:cNvPr id="18" name="Picture 32">
          <a:extLst>
            <a:ext uri="{FF2B5EF4-FFF2-40B4-BE49-F238E27FC236}">
              <a16:creationId xmlns:a16="http://schemas.microsoft.com/office/drawing/2014/main" id="{63AA04A6-8047-B61A-2929-05EF57A18D1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5510" y="1953597"/>
          <a:ext cx="6836537" cy="719937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103627</xdr:colOff>
      <xdr:row>0</xdr:row>
      <xdr:rowOff>633259</xdr:rowOff>
    </xdr:from>
    <xdr:to>
      <xdr:col>3</xdr:col>
      <xdr:colOff>901180</xdr:colOff>
      <xdr:row>1</xdr:row>
      <xdr:rowOff>174310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2827685" y="633259"/>
          <a:ext cx="1681031" cy="433732"/>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Business ethics and transparency</a:t>
          </a:r>
        </a:p>
      </xdr:txBody>
    </xdr:sp>
    <xdr:clientData/>
  </xdr:twoCellAnchor>
  <xdr:twoCellAnchor>
    <xdr:from>
      <xdr:col>3</xdr:col>
      <xdr:colOff>2617540</xdr:colOff>
      <xdr:row>0</xdr:row>
      <xdr:rowOff>633259</xdr:rowOff>
    </xdr:from>
    <xdr:to>
      <xdr:col>5</xdr:col>
      <xdr:colOff>166470</xdr:colOff>
      <xdr:row>1</xdr:row>
      <xdr:rowOff>174310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1400-000006000000}"/>
            </a:ext>
          </a:extLst>
        </xdr:cNvPr>
        <xdr:cNvSpPr/>
      </xdr:nvSpPr>
      <xdr:spPr>
        <a:xfrm>
          <a:off x="6225076" y="633259"/>
          <a:ext cx="1681032" cy="4337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Protecting human rights</a:t>
          </a:r>
        </a:p>
      </xdr:txBody>
    </xdr:sp>
    <xdr:clientData/>
  </xdr:twoCellAnchor>
  <xdr:twoCellAnchor>
    <xdr:from>
      <xdr:col>5</xdr:col>
      <xdr:colOff>181392</xdr:colOff>
      <xdr:row>0</xdr:row>
      <xdr:rowOff>633259</xdr:rowOff>
    </xdr:from>
    <xdr:to>
      <xdr:col>7</xdr:col>
      <xdr:colOff>95468</xdr:colOff>
      <xdr:row>1</xdr:row>
      <xdr:rowOff>174310</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1400-000009000000}"/>
            </a:ext>
          </a:extLst>
        </xdr:cNvPr>
        <xdr:cNvSpPr/>
      </xdr:nvSpPr>
      <xdr:spPr>
        <a:xfrm>
          <a:off x="7921030" y="633259"/>
          <a:ext cx="1681032" cy="4337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Responsible value chain</a:t>
          </a:r>
        </a:p>
      </xdr:txBody>
    </xdr:sp>
    <xdr:clientData/>
  </xdr:twoCellAnchor>
  <xdr:twoCellAnchor>
    <xdr:from>
      <xdr:col>7</xdr:col>
      <xdr:colOff>110390</xdr:colOff>
      <xdr:row>0</xdr:row>
      <xdr:rowOff>633259</xdr:rowOff>
    </xdr:from>
    <xdr:to>
      <xdr:col>9</xdr:col>
      <xdr:colOff>24465</xdr:colOff>
      <xdr:row>1</xdr:row>
      <xdr:rowOff>174310</xdr:rowOff>
    </xdr:to>
    <xdr:sp macro="" textlink="">
      <xdr:nvSpPr>
        <xdr:cNvPr id="10" name="Rectangle 9">
          <a:hlinkClick xmlns:r="http://schemas.openxmlformats.org/officeDocument/2006/relationships" r:id="rId4"/>
          <a:extLst>
            <a:ext uri="{FF2B5EF4-FFF2-40B4-BE49-F238E27FC236}">
              <a16:creationId xmlns:a16="http://schemas.microsoft.com/office/drawing/2014/main" id="{00000000-0008-0000-1400-00000A000000}"/>
            </a:ext>
          </a:extLst>
        </xdr:cNvPr>
        <xdr:cNvSpPr/>
      </xdr:nvSpPr>
      <xdr:spPr>
        <a:xfrm>
          <a:off x="9616984" y="633259"/>
          <a:ext cx="1681032" cy="4337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Materiality</a:t>
          </a:r>
        </a:p>
      </xdr:txBody>
    </xdr:sp>
    <xdr:clientData/>
  </xdr:twoCellAnchor>
  <xdr:twoCellAnchor>
    <xdr:from>
      <xdr:col>3</xdr:col>
      <xdr:colOff>916102</xdr:colOff>
      <xdr:row>0</xdr:row>
      <xdr:rowOff>633259</xdr:rowOff>
    </xdr:from>
    <xdr:to>
      <xdr:col>3</xdr:col>
      <xdr:colOff>2602618</xdr:colOff>
      <xdr:row>1</xdr:row>
      <xdr:rowOff>174310</xdr:rowOff>
    </xdr:to>
    <xdr:sp macro="" textlink="">
      <xdr:nvSpPr>
        <xdr:cNvPr id="11" name="Rectangle 10">
          <a:hlinkClick xmlns:r="http://schemas.openxmlformats.org/officeDocument/2006/relationships" r:id="rId5"/>
          <a:extLst>
            <a:ext uri="{FF2B5EF4-FFF2-40B4-BE49-F238E27FC236}">
              <a16:creationId xmlns:a16="http://schemas.microsoft.com/office/drawing/2014/main" id="{00000000-0008-0000-1400-00000B000000}"/>
            </a:ext>
          </a:extLst>
        </xdr:cNvPr>
        <xdr:cNvSpPr/>
      </xdr:nvSpPr>
      <xdr:spPr>
        <a:xfrm>
          <a:off x="4523638" y="633259"/>
          <a:ext cx="1686516" cy="43373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Economic performance and growth</a:t>
          </a:r>
        </a:p>
      </xdr:txBody>
    </xdr:sp>
    <xdr:clientData/>
  </xdr:twoCellAnchor>
  <xdr:twoCellAnchor>
    <xdr:from>
      <xdr:col>9</xdr:col>
      <xdr:colOff>39388</xdr:colOff>
      <xdr:row>0</xdr:row>
      <xdr:rowOff>633259</xdr:rowOff>
    </xdr:from>
    <xdr:to>
      <xdr:col>10</xdr:col>
      <xdr:colOff>836942</xdr:colOff>
      <xdr:row>1</xdr:row>
      <xdr:rowOff>174310</xdr:rowOff>
    </xdr:to>
    <xdr:sp macro="" textlink="">
      <xdr:nvSpPr>
        <xdr:cNvPr id="12" name="Rectangle 11">
          <a:hlinkClick xmlns:r="http://schemas.openxmlformats.org/officeDocument/2006/relationships" r:id="rId6"/>
          <a:extLst>
            <a:ext uri="{FF2B5EF4-FFF2-40B4-BE49-F238E27FC236}">
              <a16:creationId xmlns:a16="http://schemas.microsoft.com/office/drawing/2014/main" id="{00000000-0008-0000-1400-00000C000000}"/>
            </a:ext>
          </a:extLst>
        </xdr:cNvPr>
        <xdr:cNvSpPr/>
      </xdr:nvSpPr>
      <xdr:spPr>
        <a:xfrm>
          <a:off x="11312939" y="633259"/>
          <a:ext cx="1681032" cy="43373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endParaRPr lang="en-AU" sz="800">
            <a:solidFill>
              <a:schemeClr val="tx1"/>
            </a:solidFill>
          </a:endParaRPr>
        </a:p>
      </xdr:txBody>
    </xdr:sp>
    <xdr:clientData/>
  </xdr:twoCellAnchor>
  <xdr:twoCellAnchor editAs="oneCell">
    <xdr:from>
      <xdr:col>1</xdr:col>
      <xdr:colOff>108319</xdr:colOff>
      <xdr:row>0</xdr:row>
      <xdr:rowOff>177288</xdr:rowOff>
    </xdr:from>
    <xdr:to>
      <xdr:col>1</xdr:col>
      <xdr:colOff>2065836</xdr:colOff>
      <xdr:row>0</xdr:row>
      <xdr:rowOff>769257</xdr:rowOff>
    </xdr:to>
    <xdr:pic>
      <xdr:nvPicPr>
        <xdr:cNvPr id="4" name="Picture 12">
          <a:hlinkClick xmlns:r="http://schemas.openxmlformats.org/officeDocument/2006/relationships" r:id="rId7"/>
          <a:extLst>
            <a:ext uri="{FF2B5EF4-FFF2-40B4-BE49-F238E27FC236}">
              <a16:creationId xmlns:a16="http://schemas.microsoft.com/office/drawing/2014/main" id="{00000000-0008-0000-1400-00000D000000}"/>
            </a:ext>
          </a:extLst>
        </xdr:cNvPr>
        <xdr:cNvPicPr>
          <a:picLocks noChangeAspect="1"/>
        </xdr:cNvPicPr>
      </xdr:nvPicPr>
      <xdr:blipFill>
        <a:blip xmlns:r="http://schemas.openxmlformats.org/officeDocument/2006/relationships" r:embed="rId8"/>
        <a:stretch>
          <a:fillRect/>
        </a:stretch>
      </xdr:blipFill>
      <xdr:spPr>
        <a:xfrm>
          <a:off x="237160" y="177288"/>
          <a:ext cx="1960692" cy="595144"/>
        </a:xfrm>
        <a:prstGeom prst="rect">
          <a:avLst/>
        </a:prstGeom>
      </xdr:spPr>
    </xdr:pic>
    <xdr:clientData/>
  </xdr:twoCellAnchor>
  <xdr:twoCellAnchor>
    <xdr:from>
      <xdr:col>2</xdr:col>
      <xdr:colOff>103627</xdr:colOff>
      <xdr:row>0</xdr:row>
      <xdr:rowOff>275907</xdr:rowOff>
    </xdr:from>
    <xdr:to>
      <xdr:col>3</xdr:col>
      <xdr:colOff>901180</xdr:colOff>
      <xdr:row>0</xdr:row>
      <xdr:rowOff>621507</xdr:rowOff>
    </xdr:to>
    <xdr:sp macro="" textlink="">
      <xdr:nvSpPr>
        <xdr:cNvPr id="14" name="Rectangle 13">
          <a:hlinkClick xmlns:r="http://schemas.openxmlformats.org/officeDocument/2006/relationships" r:id="rId9"/>
          <a:extLst>
            <a:ext uri="{FF2B5EF4-FFF2-40B4-BE49-F238E27FC236}">
              <a16:creationId xmlns:a16="http://schemas.microsoft.com/office/drawing/2014/main" id="{00000000-0008-0000-1400-00000E000000}"/>
            </a:ext>
          </a:extLst>
        </xdr:cNvPr>
        <xdr:cNvSpPr/>
      </xdr:nvSpPr>
      <xdr:spPr>
        <a:xfrm>
          <a:off x="2827685" y="275907"/>
          <a:ext cx="1681031"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7</xdr:col>
      <xdr:colOff>110390</xdr:colOff>
      <xdr:row>0</xdr:row>
      <xdr:rowOff>275907</xdr:rowOff>
    </xdr:from>
    <xdr:to>
      <xdr:col>9</xdr:col>
      <xdr:colOff>24465</xdr:colOff>
      <xdr:row>0</xdr:row>
      <xdr:rowOff>621507</xdr:rowOff>
    </xdr:to>
    <xdr:sp macro="" textlink="">
      <xdr:nvSpPr>
        <xdr:cNvPr id="15" name="Rectangle 14">
          <a:hlinkClick xmlns:r="http://schemas.openxmlformats.org/officeDocument/2006/relationships" r:id="rId10"/>
          <a:extLst>
            <a:ext uri="{FF2B5EF4-FFF2-40B4-BE49-F238E27FC236}">
              <a16:creationId xmlns:a16="http://schemas.microsoft.com/office/drawing/2014/main" id="{00000000-0008-0000-1400-00000F000000}"/>
            </a:ext>
          </a:extLst>
        </xdr:cNvPr>
        <xdr:cNvSpPr/>
      </xdr:nvSpPr>
      <xdr:spPr>
        <a:xfrm>
          <a:off x="9616984"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916102</xdr:colOff>
      <xdr:row>0</xdr:row>
      <xdr:rowOff>275907</xdr:rowOff>
    </xdr:from>
    <xdr:to>
      <xdr:col>3</xdr:col>
      <xdr:colOff>2602618</xdr:colOff>
      <xdr:row>0</xdr:row>
      <xdr:rowOff>621507</xdr:rowOff>
    </xdr:to>
    <xdr:sp macro="" textlink="">
      <xdr:nvSpPr>
        <xdr:cNvPr id="16" name="Rectangle 15">
          <a:hlinkClick xmlns:r="http://schemas.openxmlformats.org/officeDocument/2006/relationships" r:id="rId11"/>
          <a:extLst>
            <a:ext uri="{FF2B5EF4-FFF2-40B4-BE49-F238E27FC236}">
              <a16:creationId xmlns:a16="http://schemas.microsoft.com/office/drawing/2014/main" id="{00000000-0008-0000-1400-000010000000}"/>
            </a:ext>
          </a:extLst>
        </xdr:cNvPr>
        <xdr:cNvSpPr/>
      </xdr:nvSpPr>
      <xdr:spPr>
        <a:xfrm>
          <a:off x="4523638" y="275907"/>
          <a:ext cx="1686516"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3</xdr:col>
      <xdr:colOff>2617540</xdr:colOff>
      <xdr:row>0</xdr:row>
      <xdr:rowOff>275907</xdr:rowOff>
    </xdr:from>
    <xdr:to>
      <xdr:col>5</xdr:col>
      <xdr:colOff>166470</xdr:colOff>
      <xdr:row>0</xdr:row>
      <xdr:rowOff>621507</xdr:rowOff>
    </xdr:to>
    <xdr:sp macro="" textlink="">
      <xdr:nvSpPr>
        <xdr:cNvPr id="17" name="Rectangle 16">
          <a:hlinkClick xmlns:r="http://schemas.openxmlformats.org/officeDocument/2006/relationships" r:id="rId12"/>
          <a:extLst>
            <a:ext uri="{FF2B5EF4-FFF2-40B4-BE49-F238E27FC236}">
              <a16:creationId xmlns:a16="http://schemas.microsoft.com/office/drawing/2014/main" id="{00000000-0008-0000-1400-000011000000}"/>
            </a:ext>
          </a:extLst>
        </xdr:cNvPr>
        <xdr:cNvSpPr/>
      </xdr:nvSpPr>
      <xdr:spPr>
        <a:xfrm>
          <a:off x="6225076"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Sustainable </a:t>
          </a:r>
        </a:p>
        <a:p>
          <a:pPr marL="0" indent="0" algn="l" defTabSz="1075334" rtl="0" eaLnBrk="1" latinLnBrk="0" hangingPunct="1"/>
          <a:r>
            <a:rPr lang="en-AU" sz="800" b="1" kern="1200">
              <a:solidFill>
                <a:schemeClr val="tx1"/>
              </a:solidFill>
              <a:latin typeface="+mn-lt"/>
              <a:ea typeface="+mn-ea"/>
              <a:cs typeface="+mn-cs"/>
            </a:rPr>
            <a:t>operations</a:t>
          </a:r>
        </a:p>
      </xdr:txBody>
    </xdr:sp>
    <xdr:clientData/>
  </xdr:twoCellAnchor>
  <xdr:twoCellAnchor>
    <xdr:from>
      <xdr:col>5</xdr:col>
      <xdr:colOff>181392</xdr:colOff>
      <xdr:row>0</xdr:row>
      <xdr:rowOff>275907</xdr:rowOff>
    </xdr:from>
    <xdr:to>
      <xdr:col>7</xdr:col>
      <xdr:colOff>95468</xdr:colOff>
      <xdr:row>0</xdr:row>
      <xdr:rowOff>621507</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00000000-0008-0000-1400-000012000000}"/>
            </a:ext>
          </a:extLst>
        </xdr:cNvPr>
        <xdr:cNvSpPr/>
      </xdr:nvSpPr>
      <xdr:spPr>
        <a:xfrm>
          <a:off x="7921030"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Responsible and </a:t>
          </a:r>
        </a:p>
        <a:p>
          <a:pPr marL="0" indent="0" algn="l" defTabSz="1075334" rtl="0" eaLnBrk="1" latinLnBrk="0" hangingPunct="1"/>
          <a:r>
            <a:rPr lang="en-AU" sz="800" b="1" kern="1200">
              <a:solidFill>
                <a:schemeClr val="accent2"/>
              </a:solidFill>
              <a:latin typeface="+mn-lt"/>
              <a:ea typeface="+mn-ea"/>
              <a:cs typeface="+mn-cs"/>
            </a:rPr>
            <a:t>ethical actions</a:t>
          </a:r>
        </a:p>
      </xdr:txBody>
    </xdr:sp>
    <xdr:clientData/>
  </xdr:twoCellAnchor>
  <xdr:twoCellAnchor>
    <xdr:from>
      <xdr:col>9</xdr:col>
      <xdr:colOff>39388</xdr:colOff>
      <xdr:row>0</xdr:row>
      <xdr:rowOff>275907</xdr:rowOff>
    </xdr:from>
    <xdr:to>
      <xdr:col>10</xdr:col>
      <xdr:colOff>836942</xdr:colOff>
      <xdr:row>0</xdr:row>
      <xdr:rowOff>621507</xdr:rowOff>
    </xdr:to>
    <xdr:sp macro="" textlink="">
      <xdr:nvSpPr>
        <xdr:cNvPr id="3" name="Rectangle 18">
          <a:hlinkClick xmlns:r="http://schemas.openxmlformats.org/officeDocument/2006/relationships" r:id="rId13"/>
          <a:extLst>
            <a:ext uri="{FF2B5EF4-FFF2-40B4-BE49-F238E27FC236}">
              <a16:creationId xmlns:a16="http://schemas.microsoft.com/office/drawing/2014/main" id="{00000000-0008-0000-1400-000013000000}"/>
            </a:ext>
          </a:extLst>
        </xdr:cNvPr>
        <xdr:cNvSpPr/>
      </xdr:nvSpPr>
      <xdr:spPr>
        <a:xfrm>
          <a:off x="11312939"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108029</xdr:colOff>
      <xdr:row>0</xdr:row>
      <xdr:rowOff>635885</xdr:rowOff>
    </xdr:from>
    <xdr:to>
      <xdr:col>10</xdr:col>
      <xdr:colOff>835353</xdr:colOff>
      <xdr:row>0</xdr:row>
      <xdr:rowOff>636434</xdr:rowOff>
    </xdr:to>
    <xdr:cxnSp macro="">
      <xdr:nvCxnSpPr>
        <xdr:cNvPr id="20" name="Straight Connector 19">
          <a:extLst>
            <a:ext uri="{FF2B5EF4-FFF2-40B4-BE49-F238E27FC236}">
              <a16:creationId xmlns:a16="http://schemas.microsoft.com/office/drawing/2014/main" id="{00000000-0008-0000-1400-000014000000}"/>
            </a:ext>
          </a:extLst>
        </xdr:cNvPr>
        <xdr:cNvCxnSpPr>
          <a:cxnSpLocks/>
        </xdr:cNvCxnSpPr>
      </xdr:nvCxnSpPr>
      <xdr:spPr>
        <a:xfrm>
          <a:off x="2832087" y="635885"/>
          <a:ext cx="10160295" cy="549"/>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70942</xdr:colOff>
      <xdr:row>1</xdr:row>
      <xdr:rowOff>71077</xdr:rowOff>
    </xdr:to>
    <xdr:sp macro="" textlink="">
      <xdr:nvSpPr>
        <xdr:cNvPr id="21" name="TextBox 105">
          <a:extLst>
            <a:ext uri="{FF2B5EF4-FFF2-40B4-BE49-F238E27FC236}">
              <a16:creationId xmlns:a16="http://schemas.microsoft.com/office/drawing/2014/main" id="{00000000-0008-0000-1400-000015000000}"/>
            </a:ext>
          </a:extLst>
        </xdr:cNvPr>
        <xdr:cNvSpPr txBox="1"/>
      </xdr:nvSpPr>
      <xdr:spPr>
        <a:xfrm>
          <a:off x="0" y="0"/>
          <a:ext cx="199783" cy="9637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649906</xdr:colOff>
      <xdr:row>0</xdr:row>
      <xdr:rowOff>279082</xdr:rowOff>
    </xdr:from>
    <xdr:to>
      <xdr:col>7</xdr:col>
      <xdr:colOff>283386</xdr:colOff>
      <xdr:row>0</xdr:row>
      <xdr:rowOff>618332</xdr:rowOff>
    </xdr:to>
    <xdr:sp macro="" textlink="">
      <xdr:nvSpPr>
        <xdr:cNvPr id="26" name="Rectangle 25">
          <a:hlinkClick xmlns:r="http://schemas.openxmlformats.org/officeDocument/2006/relationships" r:id="rId1"/>
          <a:extLst>
            <a:ext uri="{FF2B5EF4-FFF2-40B4-BE49-F238E27FC236}">
              <a16:creationId xmlns:a16="http://schemas.microsoft.com/office/drawing/2014/main" id="{DA1BEFA7-15F2-49B6-8A4D-4D067C5AAC76}"/>
            </a:ext>
          </a:extLst>
        </xdr:cNvPr>
        <xdr:cNvSpPr/>
      </xdr:nvSpPr>
      <xdr:spPr>
        <a:xfrm>
          <a:off x="2726356" y="279082"/>
          <a:ext cx="160515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Contents</a:t>
          </a:r>
        </a:p>
      </xdr:txBody>
    </xdr:sp>
    <xdr:clientData/>
  </xdr:twoCellAnchor>
  <xdr:twoCellAnchor>
    <xdr:from>
      <xdr:col>14</xdr:col>
      <xdr:colOff>618847</xdr:colOff>
      <xdr:row>0</xdr:row>
      <xdr:rowOff>279082</xdr:rowOff>
    </xdr:from>
    <xdr:to>
      <xdr:col>17</xdr:col>
      <xdr:colOff>249152</xdr:colOff>
      <xdr:row>0</xdr:row>
      <xdr:rowOff>618332</xdr:rowOff>
    </xdr:to>
    <xdr:sp macro="" textlink="">
      <xdr:nvSpPr>
        <xdr:cNvPr id="27" name="Rectangle 26">
          <a:hlinkClick xmlns:r="http://schemas.openxmlformats.org/officeDocument/2006/relationships" r:id="rId2"/>
          <a:extLst>
            <a:ext uri="{FF2B5EF4-FFF2-40B4-BE49-F238E27FC236}">
              <a16:creationId xmlns:a16="http://schemas.microsoft.com/office/drawing/2014/main" id="{530D449B-2ADA-44CF-9855-1E97A6744F57}"/>
            </a:ext>
          </a:extLst>
        </xdr:cNvPr>
        <xdr:cNvSpPr/>
      </xdr:nvSpPr>
      <xdr:spPr>
        <a:xfrm>
          <a:off x="9267547" y="279082"/>
          <a:ext cx="1601980"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7</xdr:col>
      <xdr:colOff>304658</xdr:colOff>
      <xdr:row>0</xdr:row>
      <xdr:rowOff>279082</xdr:rowOff>
    </xdr:from>
    <xdr:to>
      <xdr:col>9</xdr:col>
      <xdr:colOff>621322</xdr:colOff>
      <xdr:row>0</xdr:row>
      <xdr:rowOff>618332</xdr:rowOff>
    </xdr:to>
    <xdr:sp macro="" textlink="">
      <xdr:nvSpPr>
        <xdr:cNvPr id="28" name="Rectangle 27">
          <a:hlinkClick xmlns:r="http://schemas.openxmlformats.org/officeDocument/2006/relationships" r:id="rId3"/>
          <a:extLst>
            <a:ext uri="{FF2B5EF4-FFF2-40B4-BE49-F238E27FC236}">
              <a16:creationId xmlns:a16="http://schemas.microsoft.com/office/drawing/2014/main" id="{0E5C0231-EC11-4BD9-B5A5-5CC17AE2C4C8}"/>
            </a:ext>
          </a:extLst>
        </xdr:cNvPr>
        <xdr:cNvSpPr/>
      </xdr:nvSpPr>
      <xdr:spPr>
        <a:xfrm>
          <a:off x="4352783" y="279082"/>
          <a:ext cx="1631114"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Valuing our people and communities</a:t>
          </a:r>
        </a:p>
      </xdr:txBody>
    </xdr:sp>
    <xdr:clientData/>
  </xdr:twoCellAnchor>
  <xdr:twoCellAnchor>
    <xdr:from>
      <xdr:col>9</xdr:col>
      <xdr:colOff>636244</xdr:colOff>
      <xdr:row>0</xdr:row>
      <xdr:rowOff>279082</xdr:rowOff>
    </xdr:from>
    <xdr:to>
      <xdr:col>12</xdr:col>
      <xdr:colOff>266549</xdr:colOff>
      <xdr:row>0</xdr:row>
      <xdr:rowOff>618332</xdr:rowOff>
    </xdr:to>
    <xdr:sp macro="" textlink="">
      <xdr:nvSpPr>
        <xdr:cNvPr id="29" name="Rectangle 28">
          <a:hlinkClick xmlns:r="http://schemas.openxmlformats.org/officeDocument/2006/relationships" r:id="rId4"/>
          <a:extLst>
            <a:ext uri="{FF2B5EF4-FFF2-40B4-BE49-F238E27FC236}">
              <a16:creationId xmlns:a16="http://schemas.microsoft.com/office/drawing/2014/main" id="{2005879E-E8F8-4B8C-B38C-6CBCD62F2CEA}"/>
            </a:ext>
          </a:extLst>
        </xdr:cNvPr>
        <xdr:cNvSpPr/>
      </xdr:nvSpPr>
      <xdr:spPr>
        <a:xfrm>
          <a:off x="5998819" y="279082"/>
          <a:ext cx="1601980"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12</xdr:col>
      <xdr:colOff>287821</xdr:colOff>
      <xdr:row>0</xdr:row>
      <xdr:rowOff>279082</xdr:rowOff>
    </xdr:from>
    <xdr:to>
      <xdr:col>14</xdr:col>
      <xdr:colOff>607100</xdr:colOff>
      <xdr:row>0</xdr:row>
      <xdr:rowOff>618332</xdr:rowOff>
    </xdr:to>
    <xdr:sp macro="" textlink="">
      <xdr:nvSpPr>
        <xdr:cNvPr id="30" name="Rectangle 29">
          <a:hlinkClick xmlns:r="http://schemas.openxmlformats.org/officeDocument/2006/relationships" r:id="rId5"/>
          <a:extLst>
            <a:ext uri="{FF2B5EF4-FFF2-40B4-BE49-F238E27FC236}">
              <a16:creationId xmlns:a16="http://schemas.microsoft.com/office/drawing/2014/main" id="{B42B377B-3154-44FB-ACD0-1838E46FDBC9}"/>
            </a:ext>
          </a:extLst>
        </xdr:cNvPr>
        <xdr:cNvSpPr/>
      </xdr:nvSpPr>
      <xdr:spPr>
        <a:xfrm>
          <a:off x="7622071" y="279082"/>
          <a:ext cx="1633729"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17</xdr:col>
      <xdr:colOff>264075</xdr:colOff>
      <xdr:row>0</xdr:row>
      <xdr:rowOff>279082</xdr:rowOff>
    </xdr:from>
    <xdr:to>
      <xdr:col>19</xdr:col>
      <xdr:colOff>589704</xdr:colOff>
      <xdr:row>0</xdr:row>
      <xdr:rowOff>618332</xdr:rowOff>
    </xdr:to>
    <xdr:sp macro="" textlink="">
      <xdr:nvSpPr>
        <xdr:cNvPr id="31" name="Rectangle 17">
          <a:hlinkClick xmlns:r="http://schemas.openxmlformats.org/officeDocument/2006/relationships" r:id="rId6"/>
          <a:extLst>
            <a:ext uri="{FF2B5EF4-FFF2-40B4-BE49-F238E27FC236}">
              <a16:creationId xmlns:a16="http://schemas.microsoft.com/office/drawing/2014/main" id="{7C5A08B3-1979-4CF3-893D-C7E5F2BC7B59}"/>
            </a:ext>
          </a:extLst>
        </xdr:cNvPr>
        <xdr:cNvSpPr/>
      </xdr:nvSpPr>
      <xdr:spPr>
        <a:xfrm>
          <a:off x="10884450" y="279082"/>
          <a:ext cx="1640079"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5</xdr:col>
      <xdr:colOff>259</xdr:colOff>
      <xdr:row>0</xdr:row>
      <xdr:rowOff>639060</xdr:rowOff>
    </xdr:from>
    <xdr:to>
      <xdr:col>19</xdr:col>
      <xdr:colOff>583871</xdr:colOff>
      <xdr:row>0</xdr:row>
      <xdr:rowOff>639060</xdr:rowOff>
    </xdr:to>
    <xdr:cxnSp macro="">
      <xdr:nvCxnSpPr>
        <xdr:cNvPr id="32" name="Straight Connector 31">
          <a:extLst>
            <a:ext uri="{FF2B5EF4-FFF2-40B4-BE49-F238E27FC236}">
              <a16:creationId xmlns:a16="http://schemas.microsoft.com/office/drawing/2014/main" id="{5742FBE9-E633-40A7-B984-439FA4B8783F}"/>
            </a:ext>
          </a:extLst>
        </xdr:cNvPr>
        <xdr:cNvCxnSpPr>
          <a:cxnSpLocks/>
        </xdr:cNvCxnSpPr>
      </xdr:nvCxnSpPr>
      <xdr:spPr>
        <a:xfrm>
          <a:off x="2733934" y="639060"/>
          <a:ext cx="9784762"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67843</xdr:colOff>
      <xdr:row>1</xdr:row>
      <xdr:rowOff>75641</xdr:rowOff>
    </xdr:to>
    <xdr:sp macro="" textlink="">
      <xdr:nvSpPr>
        <xdr:cNvPr id="33" name="TextBox 105">
          <a:extLst>
            <a:ext uri="{FF2B5EF4-FFF2-40B4-BE49-F238E27FC236}">
              <a16:creationId xmlns:a16="http://schemas.microsoft.com/office/drawing/2014/main" id="{50118710-B9E7-4708-91D0-96E0CF6E9859}"/>
            </a:ext>
          </a:extLst>
        </xdr:cNvPr>
        <xdr:cNvSpPr txBox="1"/>
      </xdr:nvSpPr>
      <xdr:spPr>
        <a:xfrm>
          <a:off x="0" y="0"/>
          <a:ext cx="201193" cy="9614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4</xdr:col>
      <xdr:colOff>656109</xdr:colOff>
      <xdr:row>0</xdr:row>
      <xdr:rowOff>655967</xdr:rowOff>
    </xdr:from>
    <xdr:to>
      <xdr:col>7</xdr:col>
      <xdr:colOff>286414</xdr:colOff>
      <xdr:row>2</xdr:row>
      <xdr:rowOff>110</xdr:rowOff>
    </xdr:to>
    <xdr:sp macro="" textlink="">
      <xdr:nvSpPr>
        <xdr:cNvPr id="34" name="Rectangle 33">
          <a:hlinkClick xmlns:r="http://schemas.openxmlformats.org/officeDocument/2006/relationships" r:id="rId7"/>
          <a:extLst>
            <a:ext uri="{FF2B5EF4-FFF2-40B4-BE49-F238E27FC236}">
              <a16:creationId xmlns:a16="http://schemas.microsoft.com/office/drawing/2014/main" id="{66087175-1E22-4354-A950-65E921B07A6B}"/>
            </a:ext>
          </a:extLst>
        </xdr:cNvPr>
        <xdr:cNvSpPr/>
      </xdr:nvSpPr>
      <xdr:spPr>
        <a:xfrm>
          <a:off x="2732559" y="655967"/>
          <a:ext cx="1601980" cy="41094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0">
              <a:solidFill>
                <a:schemeClr val="tx1"/>
              </a:solidFill>
            </a:rPr>
            <a:t>About</a:t>
          </a:r>
        </a:p>
      </xdr:txBody>
    </xdr:sp>
    <xdr:clientData/>
  </xdr:twoCellAnchor>
  <xdr:twoCellAnchor editAs="oneCell">
    <xdr:from>
      <xdr:col>6</xdr:col>
      <xdr:colOff>38100</xdr:colOff>
      <xdr:row>3</xdr:row>
      <xdr:rowOff>854075</xdr:rowOff>
    </xdr:from>
    <xdr:to>
      <xdr:col>9</xdr:col>
      <xdr:colOff>59991</xdr:colOff>
      <xdr:row>6</xdr:row>
      <xdr:rowOff>0</xdr:rowOff>
    </xdr:to>
    <xdr:pic>
      <xdr:nvPicPr>
        <xdr:cNvPr id="39" name="Picture 38">
          <a:extLst>
            <a:ext uri="{FF2B5EF4-FFF2-40B4-BE49-F238E27FC236}">
              <a16:creationId xmlns:a16="http://schemas.microsoft.com/office/drawing/2014/main" id="{C7CDB401-8A64-4F2A-81D8-4895C0CE7EBD}"/>
            </a:ext>
          </a:extLst>
        </xdr:cNvPr>
        <xdr:cNvPicPr>
          <a:picLocks noChangeAspect="1"/>
        </xdr:cNvPicPr>
      </xdr:nvPicPr>
      <xdr:blipFill rotWithShape="1">
        <a:blip xmlns:r="http://schemas.openxmlformats.org/officeDocument/2006/relationships" r:embed="rId8"/>
        <a:srcRect l="33117" r="34312"/>
        <a:stretch>
          <a:fillRect/>
        </a:stretch>
      </xdr:blipFill>
      <xdr:spPr>
        <a:xfrm>
          <a:off x="3429000" y="2101850"/>
          <a:ext cx="1993566" cy="1857375"/>
        </a:xfrm>
        <a:prstGeom prst="rect">
          <a:avLst/>
        </a:prstGeom>
      </xdr:spPr>
    </xdr:pic>
    <xdr:clientData/>
  </xdr:twoCellAnchor>
  <xdr:twoCellAnchor editAs="oneCell">
    <xdr:from>
      <xdr:col>10</xdr:col>
      <xdr:colOff>76200</xdr:colOff>
      <xdr:row>3</xdr:row>
      <xdr:rowOff>866775</xdr:rowOff>
    </xdr:from>
    <xdr:to>
      <xdr:col>13</xdr:col>
      <xdr:colOff>104775</xdr:colOff>
      <xdr:row>6</xdr:row>
      <xdr:rowOff>18652</xdr:rowOff>
    </xdr:to>
    <xdr:pic>
      <xdr:nvPicPr>
        <xdr:cNvPr id="40" name="Picture 39">
          <a:extLst>
            <a:ext uri="{FF2B5EF4-FFF2-40B4-BE49-F238E27FC236}">
              <a16:creationId xmlns:a16="http://schemas.microsoft.com/office/drawing/2014/main" id="{C4D3CC56-FEDC-4BD6-95C1-546E2CDC1D4F}"/>
            </a:ext>
          </a:extLst>
        </xdr:cNvPr>
        <xdr:cNvPicPr>
          <a:picLocks noChangeAspect="1"/>
        </xdr:cNvPicPr>
      </xdr:nvPicPr>
      <xdr:blipFill rotWithShape="1">
        <a:blip xmlns:r="http://schemas.openxmlformats.org/officeDocument/2006/relationships" r:embed="rId8"/>
        <a:srcRect l="67580" t="598"/>
        <a:stretch>
          <a:fillRect/>
        </a:stretch>
      </xdr:blipFill>
      <xdr:spPr>
        <a:xfrm>
          <a:off x="6096000" y="2114550"/>
          <a:ext cx="2000250" cy="1866502"/>
        </a:xfrm>
        <a:prstGeom prst="rect">
          <a:avLst/>
        </a:prstGeom>
      </xdr:spPr>
    </xdr:pic>
    <xdr:clientData/>
  </xdr:twoCellAnchor>
  <xdr:twoCellAnchor editAs="oneCell">
    <xdr:from>
      <xdr:col>14</xdr:col>
      <xdr:colOff>15875</xdr:colOff>
      <xdr:row>3</xdr:row>
      <xdr:rowOff>863600</xdr:rowOff>
    </xdr:from>
    <xdr:to>
      <xdr:col>17</xdr:col>
      <xdr:colOff>34925</xdr:colOff>
      <xdr:row>6</xdr:row>
      <xdr:rowOff>9099</xdr:rowOff>
    </xdr:to>
    <xdr:pic>
      <xdr:nvPicPr>
        <xdr:cNvPr id="41" name="Picture 40">
          <a:extLst>
            <a:ext uri="{FF2B5EF4-FFF2-40B4-BE49-F238E27FC236}">
              <a16:creationId xmlns:a16="http://schemas.microsoft.com/office/drawing/2014/main" id="{98CED9E0-6DF3-9A6E-EA44-25716084E0AD}"/>
            </a:ext>
          </a:extLst>
        </xdr:cNvPr>
        <xdr:cNvPicPr>
          <a:picLocks noChangeAspect="1"/>
        </xdr:cNvPicPr>
      </xdr:nvPicPr>
      <xdr:blipFill>
        <a:blip xmlns:r="http://schemas.openxmlformats.org/officeDocument/2006/relationships" r:embed="rId9"/>
        <a:stretch>
          <a:fillRect/>
        </a:stretch>
      </xdr:blipFill>
      <xdr:spPr>
        <a:xfrm>
          <a:off x="8664575" y="2111375"/>
          <a:ext cx="1990725" cy="1860124"/>
        </a:xfrm>
        <a:prstGeom prst="rect">
          <a:avLst/>
        </a:prstGeom>
      </xdr:spPr>
    </xdr:pic>
    <xdr:clientData/>
  </xdr:twoCellAnchor>
  <xdr:twoCellAnchor>
    <xdr:from>
      <xdr:col>7</xdr:col>
      <xdr:colOff>303957</xdr:colOff>
      <xdr:row>0</xdr:row>
      <xdr:rowOff>669746</xdr:rowOff>
    </xdr:from>
    <xdr:to>
      <xdr:col>10</xdr:col>
      <xdr:colOff>12591</xdr:colOff>
      <xdr:row>1</xdr:row>
      <xdr:rowOff>175081</xdr:rowOff>
    </xdr:to>
    <xdr:sp macro="" textlink="">
      <xdr:nvSpPr>
        <xdr:cNvPr id="10" name="Rectangle 2">
          <a:hlinkClick xmlns:r="http://schemas.openxmlformats.org/officeDocument/2006/relationships" r:id="rId10"/>
          <a:extLst>
            <a:ext uri="{FF2B5EF4-FFF2-40B4-BE49-F238E27FC236}">
              <a16:creationId xmlns:a16="http://schemas.microsoft.com/office/drawing/2014/main" id="{AF51E644-9B36-42AB-BDC1-99009B1588CB}"/>
            </a:ext>
          </a:extLst>
        </xdr:cNvPr>
        <xdr:cNvSpPr/>
      </xdr:nvSpPr>
      <xdr:spPr>
        <a:xfrm>
          <a:off x="4363072" y="669746"/>
          <a:ext cx="1686904" cy="39189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0">
              <a:solidFill>
                <a:schemeClr val="tx1"/>
              </a:solidFill>
            </a:rPr>
            <a:t>Our</a:t>
          </a:r>
          <a:r>
            <a:rPr lang="en-AU" sz="800" b="0" baseline="0">
              <a:solidFill>
                <a:schemeClr val="tx1"/>
              </a:solidFill>
            </a:rPr>
            <a:t> journey</a:t>
          </a:r>
          <a:endParaRPr lang="en-AU" sz="800" b="0">
            <a:solidFill>
              <a:schemeClr val="tx1"/>
            </a:solidFill>
          </a:endParaRPr>
        </a:p>
      </xdr:txBody>
    </xdr:sp>
    <xdr:clientData/>
  </xdr:twoCellAnchor>
  <xdr:twoCellAnchor editAs="oneCell">
    <xdr:from>
      <xdr:col>2</xdr:col>
      <xdr:colOff>9524</xdr:colOff>
      <xdr:row>3</xdr:row>
      <xdr:rowOff>869949</xdr:rowOff>
    </xdr:from>
    <xdr:to>
      <xdr:col>5</xdr:col>
      <xdr:colOff>28114</xdr:colOff>
      <xdr:row>6</xdr:row>
      <xdr:rowOff>10174</xdr:rowOff>
    </xdr:to>
    <xdr:pic>
      <xdr:nvPicPr>
        <xdr:cNvPr id="3" name="Picture 1">
          <a:extLst>
            <a:ext uri="{FF2B5EF4-FFF2-40B4-BE49-F238E27FC236}">
              <a16:creationId xmlns:a16="http://schemas.microsoft.com/office/drawing/2014/main" id="{C50AC9BA-3E50-4708-AF83-54FE31013B76}"/>
            </a:ext>
          </a:extLst>
        </xdr:cNvPr>
        <xdr:cNvPicPr>
          <a:picLocks noChangeAspect="1"/>
        </xdr:cNvPicPr>
      </xdr:nvPicPr>
      <xdr:blipFill rotWithShape="1">
        <a:blip xmlns:r="http://schemas.openxmlformats.org/officeDocument/2006/relationships" r:embed="rId8"/>
        <a:srcRect r="68624"/>
        <a:stretch>
          <a:fillRect/>
        </a:stretch>
      </xdr:blipFill>
      <xdr:spPr>
        <a:xfrm>
          <a:off x="771524" y="2117724"/>
          <a:ext cx="1990265" cy="1851675"/>
        </a:xfrm>
        <a:prstGeom prst="rect">
          <a:avLst/>
        </a:prstGeom>
      </xdr:spPr>
    </xdr:pic>
    <xdr:clientData/>
  </xdr:twoCellAnchor>
  <xdr:twoCellAnchor editAs="oneCell">
    <xdr:from>
      <xdr:col>1</xdr:col>
      <xdr:colOff>104775</xdr:colOff>
      <xdr:row>0</xdr:row>
      <xdr:rowOff>177800</xdr:rowOff>
    </xdr:from>
    <xdr:to>
      <xdr:col>4</xdr:col>
      <xdr:colOff>125542</xdr:colOff>
      <xdr:row>0</xdr:row>
      <xdr:rowOff>772944</xdr:rowOff>
    </xdr:to>
    <xdr:pic>
      <xdr:nvPicPr>
        <xdr:cNvPr id="5" name="Picture 56">
          <a:hlinkClick xmlns:r="http://schemas.openxmlformats.org/officeDocument/2006/relationships" r:id="rId7"/>
          <a:extLst>
            <a:ext uri="{FF2B5EF4-FFF2-40B4-BE49-F238E27FC236}">
              <a16:creationId xmlns:a16="http://schemas.microsoft.com/office/drawing/2014/main" id="{156FCAC1-F461-4DFD-98E0-37CEEA594B88}"/>
            </a:ext>
          </a:extLst>
        </xdr:cNvPr>
        <xdr:cNvPicPr>
          <a:picLocks noChangeAspect="1"/>
        </xdr:cNvPicPr>
      </xdr:nvPicPr>
      <xdr:blipFill>
        <a:blip xmlns:r="http://schemas.openxmlformats.org/officeDocument/2006/relationships" r:embed="rId11"/>
        <a:stretch>
          <a:fillRect/>
        </a:stretch>
      </xdr:blipFill>
      <xdr:spPr>
        <a:xfrm>
          <a:off x="238125" y="177800"/>
          <a:ext cx="1960692" cy="59196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104719</xdr:colOff>
      <xdr:row>0</xdr:row>
      <xdr:rowOff>633259</xdr:rowOff>
    </xdr:from>
    <xdr:to>
      <xdr:col>3</xdr:col>
      <xdr:colOff>903208</xdr:colOff>
      <xdr:row>1</xdr:row>
      <xdr:rowOff>173686</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00000000-0008-0000-1500-000008000000}"/>
            </a:ext>
          </a:extLst>
        </xdr:cNvPr>
        <xdr:cNvSpPr/>
      </xdr:nvSpPr>
      <xdr:spPr>
        <a:xfrm>
          <a:off x="2827685" y="633259"/>
          <a:ext cx="1681031" cy="43373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Business ethics and transparency</a:t>
          </a:r>
        </a:p>
      </xdr:txBody>
    </xdr:sp>
    <xdr:clientData/>
  </xdr:twoCellAnchor>
  <xdr:twoCellAnchor>
    <xdr:from>
      <xdr:col>4</xdr:col>
      <xdr:colOff>800669</xdr:colOff>
      <xdr:row>0</xdr:row>
      <xdr:rowOff>633259</xdr:rowOff>
    </xdr:from>
    <xdr:to>
      <xdr:col>6</xdr:col>
      <xdr:colOff>716616</xdr:colOff>
      <xdr:row>1</xdr:row>
      <xdr:rowOff>173686</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00000000-0008-0000-1500-000009000000}"/>
            </a:ext>
          </a:extLst>
        </xdr:cNvPr>
        <xdr:cNvSpPr/>
      </xdr:nvSpPr>
      <xdr:spPr>
        <a:xfrm>
          <a:off x="6225076" y="633259"/>
          <a:ext cx="1681032" cy="4337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Protecting human rights</a:t>
          </a:r>
        </a:p>
      </xdr:txBody>
    </xdr:sp>
    <xdr:clientData/>
  </xdr:twoCellAnchor>
  <xdr:twoCellAnchor>
    <xdr:from>
      <xdr:col>6</xdr:col>
      <xdr:colOff>731538</xdr:colOff>
      <xdr:row>0</xdr:row>
      <xdr:rowOff>633259</xdr:rowOff>
    </xdr:from>
    <xdr:to>
      <xdr:col>8</xdr:col>
      <xdr:colOff>647486</xdr:colOff>
      <xdr:row>1</xdr:row>
      <xdr:rowOff>173686</xdr:rowOff>
    </xdr:to>
    <xdr:sp macro="" textlink="">
      <xdr:nvSpPr>
        <xdr:cNvPr id="10" name="Rectangle 9">
          <a:hlinkClick xmlns:r="http://schemas.openxmlformats.org/officeDocument/2006/relationships" r:id="rId3"/>
          <a:extLst>
            <a:ext uri="{FF2B5EF4-FFF2-40B4-BE49-F238E27FC236}">
              <a16:creationId xmlns:a16="http://schemas.microsoft.com/office/drawing/2014/main" id="{00000000-0008-0000-1500-00000A000000}"/>
            </a:ext>
          </a:extLst>
        </xdr:cNvPr>
        <xdr:cNvSpPr/>
      </xdr:nvSpPr>
      <xdr:spPr>
        <a:xfrm>
          <a:off x="7921030" y="633259"/>
          <a:ext cx="1681032" cy="4337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Responsible value chain</a:t>
          </a:r>
        </a:p>
      </xdr:txBody>
    </xdr:sp>
    <xdr:clientData/>
  </xdr:twoCellAnchor>
  <xdr:twoCellAnchor>
    <xdr:from>
      <xdr:col>8</xdr:col>
      <xdr:colOff>662408</xdr:colOff>
      <xdr:row>0</xdr:row>
      <xdr:rowOff>633259</xdr:rowOff>
    </xdr:from>
    <xdr:to>
      <xdr:col>10</xdr:col>
      <xdr:colOff>578355</xdr:colOff>
      <xdr:row>1</xdr:row>
      <xdr:rowOff>173686</xdr:rowOff>
    </xdr:to>
    <xdr:sp macro="" textlink="">
      <xdr:nvSpPr>
        <xdr:cNvPr id="11" name="Rectangle 10">
          <a:hlinkClick xmlns:r="http://schemas.openxmlformats.org/officeDocument/2006/relationships" r:id="rId4"/>
          <a:extLst>
            <a:ext uri="{FF2B5EF4-FFF2-40B4-BE49-F238E27FC236}">
              <a16:creationId xmlns:a16="http://schemas.microsoft.com/office/drawing/2014/main" id="{00000000-0008-0000-1500-00000B000000}"/>
            </a:ext>
          </a:extLst>
        </xdr:cNvPr>
        <xdr:cNvSpPr/>
      </xdr:nvSpPr>
      <xdr:spPr>
        <a:xfrm>
          <a:off x="9616984" y="633259"/>
          <a:ext cx="1681032" cy="4337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Materiality</a:t>
          </a:r>
        </a:p>
      </xdr:txBody>
    </xdr:sp>
    <xdr:clientData/>
  </xdr:twoCellAnchor>
  <xdr:twoCellAnchor>
    <xdr:from>
      <xdr:col>3</xdr:col>
      <xdr:colOff>918130</xdr:colOff>
      <xdr:row>0</xdr:row>
      <xdr:rowOff>633259</xdr:rowOff>
    </xdr:from>
    <xdr:to>
      <xdr:col>4</xdr:col>
      <xdr:colOff>785747</xdr:colOff>
      <xdr:row>1</xdr:row>
      <xdr:rowOff>173686</xdr:rowOff>
    </xdr:to>
    <xdr:sp macro="" textlink="">
      <xdr:nvSpPr>
        <xdr:cNvPr id="3" name="Rectangle 11">
          <a:hlinkClick xmlns:r="http://schemas.openxmlformats.org/officeDocument/2006/relationships" r:id="rId5"/>
          <a:extLst>
            <a:ext uri="{FF2B5EF4-FFF2-40B4-BE49-F238E27FC236}">
              <a16:creationId xmlns:a16="http://schemas.microsoft.com/office/drawing/2014/main" id="{00000000-0008-0000-1500-00000C000000}"/>
            </a:ext>
          </a:extLst>
        </xdr:cNvPr>
        <xdr:cNvSpPr/>
      </xdr:nvSpPr>
      <xdr:spPr>
        <a:xfrm>
          <a:off x="4523638" y="633259"/>
          <a:ext cx="1686516" cy="433732"/>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Economic performance and growth</a:t>
          </a:r>
        </a:p>
      </xdr:txBody>
    </xdr:sp>
    <xdr:clientData/>
  </xdr:twoCellAnchor>
  <xdr:twoCellAnchor>
    <xdr:from>
      <xdr:col>10</xdr:col>
      <xdr:colOff>593278</xdr:colOff>
      <xdr:row>0</xdr:row>
      <xdr:rowOff>633259</xdr:rowOff>
    </xdr:from>
    <xdr:to>
      <xdr:col>12</xdr:col>
      <xdr:colOff>509225</xdr:colOff>
      <xdr:row>1</xdr:row>
      <xdr:rowOff>173686</xdr:rowOff>
    </xdr:to>
    <xdr:sp macro="" textlink="">
      <xdr:nvSpPr>
        <xdr:cNvPr id="13" name="Rectangle 12">
          <a:hlinkClick xmlns:r="http://schemas.openxmlformats.org/officeDocument/2006/relationships" r:id="rId6"/>
          <a:extLst>
            <a:ext uri="{FF2B5EF4-FFF2-40B4-BE49-F238E27FC236}">
              <a16:creationId xmlns:a16="http://schemas.microsoft.com/office/drawing/2014/main" id="{00000000-0008-0000-1500-00000D000000}"/>
            </a:ext>
          </a:extLst>
        </xdr:cNvPr>
        <xdr:cNvSpPr/>
      </xdr:nvSpPr>
      <xdr:spPr>
        <a:xfrm>
          <a:off x="11312939" y="633259"/>
          <a:ext cx="1681032" cy="43373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endParaRPr lang="en-AU" sz="800">
            <a:solidFill>
              <a:schemeClr val="tx1"/>
            </a:solidFill>
          </a:endParaRPr>
        </a:p>
      </xdr:txBody>
    </xdr:sp>
    <xdr:clientData/>
  </xdr:twoCellAnchor>
  <xdr:twoCellAnchor editAs="oneCell">
    <xdr:from>
      <xdr:col>1</xdr:col>
      <xdr:colOff>108007</xdr:colOff>
      <xdr:row>0</xdr:row>
      <xdr:rowOff>177288</xdr:rowOff>
    </xdr:from>
    <xdr:to>
      <xdr:col>1</xdr:col>
      <xdr:colOff>2065524</xdr:colOff>
      <xdr:row>0</xdr:row>
      <xdr:rowOff>769257</xdr:rowOff>
    </xdr:to>
    <xdr:pic>
      <xdr:nvPicPr>
        <xdr:cNvPr id="4" name="Picture 13">
          <a:hlinkClick xmlns:r="http://schemas.openxmlformats.org/officeDocument/2006/relationships" r:id="rId7"/>
          <a:extLst>
            <a:ext uri="{FF2B5EF4-FFF2-40B4-BE49-F238E27FC236}">
              <a16:creationId xmlns:a16="http://schemas.microsoft.com/office/drawing/2014/main" id="{00000000-0008-0000-1500-00000E000000}"/>
            </a:ext>
          </a:extLst>
        </xdr:cNvPr>
        <xdr:cNvPicPr>
          <a:picLocks noChangeAspect="1"/>
        </xdr:cNvPicPr>
      </xdr:nvPicPr>
      <xdr:blipFill>
        <a:blip xmlns:r="http://schemas.openxmlformats.org/officeDocument/2006/relationships" r:embed="rId8"/>
        <a:stretch>
          <a:fillRect/>
        </a:stretch>
      </xdr:blipFill>
      <xdr:spPr>
        <a:xfrm>
          <a:off x="237160" y="177288"/>
          <a:ext cx="1960692" cy="595144"/>
        </a:xfrm>
        <a:prstGeom prst="rect">
          <a:avLst/>
        </a:prstGeom>
      </xdr:spPr>
    </xdr:pic>
    <xdr:clientData/>
  </xdr:twoCellAnchor>
  <xdr:twoCellAnchor>
    <xdr:from>
      <xdr:col>2</xdr:col>
      <xdr:colOff>104719</xdr:colOff>
      <xdr:row>0</xdr:row>
      <xdr:rowOff>275907</xdr:rowOff>
    </xdr:from>
    <xdr:to>
      <xdr:col>3</xdr:col>
      <xdr:colOff>903208</xdr:colOff>
      <xdr:row>0</xdr:row>
      <xdr:rowOff>621507</xdr:rowOff>
    </xdr:to>
    <xdr:sp macro="" textlink="">
      <xdr:nvSpPr>
        <xdr:cNvPr id="15" name="Rectangle 14">
          <a:hlinkClick xmlns:r="http://schemas.openxmlformats.org/officeDocument/2006/relationships" r:id="rId9"/>
          <a:extLst>
            <a:ext uri="{FF2B5EF4-FFF2-40B4-BE49-F238E27FC236}">
              <a16:creationId xmlns:a16="http://schemas.microsoft.com/office/drawing/2014/main" id="{00000000-0008-0000-1500-00000F000000}"/>
            </a:ext>
          </a:extLst>
        </xdr:cNvPr>
        <xdr:cNvSpPr/>
      </xdr:nvSpPr>
      <xdr:spPr>
        <a:xfrm>
          <a:off x="2827685" y="275907"/>
          <a:ext cx="1681031"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8</xdr:col>
      <xdr:colOff>662408</xdr:colOff>
      <xdr:row>0</xdr:row>
      <xdr:rowOff>275907</xdr:rowOff>
    </xdr:from>
    <xdr:to>
      <xdr:col>10</xdr:col>
      <xdr:colOff>578355</xdr:colOff>
      <xdr:row>0</xdr:row>
      <xdr:rowOff>621507</xdr:rowOff>
    </xdr:to>
    <xdr:sp macro="" textlink="">
      <xdr:nvSpPr>
        <xdr:cNvPr id="16" name="Rectangle 15">
          <a:hlinkClick xmlns:r="http://schemas.openxmlformats.org/officeDocument/2006/relationships" r:id="rId10"/>
          <a:extLst>
            <a:ext uri="{FF2B5EF4-FFF2-40B4-BE49-F238E27FC236}">
              <a16:creationId xmlns:a16="http://schemas.microsoft.com/office/drawing/2014/main" id="{00000000-0008-0000-1500-000010000000}"/>
            </a:ext>
          </a:extLst>
        </xdr:cNvPr>
        <xdr:cNvSpPr/>
      </xdr:nvSpPr>
      <xdr:spPr>
        <a:xfrm>
          <a:off x="9616984"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918130</xdr:colOff>
      <xdr:row>0</xdr:row>
      <xdr:rowOff>275907</xdr:rowOff>
    </xdr:from>
    <xdr:to>
      <xdr:col>4</xdr:col>
      <xdr:colOff>785747</xdr:colOff>
      <xdr:row>0</xdr:row>
      <xdr:rowOff>621507</xdr:rowOff>
    </xdr:to>
    <xdr:sp macro="" textlink="">
      <xdr:nvSpPr>
        <xdr:cNvPr id="17" name="Rectangle 16">
          <a:hlinkClick xmlns:r="http://schemas.openxmlformats.org/officeDocument/2006/relationships" r:id="rId11"/>
          <a:extLst>
            <a:ext uri="{FF2B5EF4-FFF2-40B4-BE49-F238E27FC236}">
              <a16:creationId xmlns:a16="http://schemas.microsoft.com/office/drawing/2014/main" id="{00000000-0008-0000-1500-000011000000}"/>
            </a:ext>
          </a:extLst>
        </xdr:cNvPr>
        <xdr:cNvSpPr/>
      </xdr:nvSpPr>
      <xdr:spPr>
        <a:xfrm>
          <a:off x="4523638" y="275907"/>
          <a:ext cx="1686516"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4</xdr:col>
      <xdr:colOff>800669</xdr:colOff>
      <xdr:row>0</xdr:row>
      <xdr:rowOff>275907</xdr:rowOff>
    </xdr:from>
    <xdr:to>
      <xdr:col>6</xdr:col>
      <xdr:colOff>716616</xdr:colOff>
      <xdr:row>0</xdr:row>
      <xdr:rowOff>621507</xdr:rowOff>
    </xdr:to>
    <xdr:sp macro="" textlink="">
      <xdr:nvSpPr>
        <xdr:cNvPr id="18" name="Rectangle 17">
          <a:hlinkClick xmlns:r="http://schemas.openxmlformats.org/officeDocument/2006/relationships" r:id="rId12"/>
          <a:extLst>
            <a:ext uri="{FF2B5EF4-FFF2-40B4-BE49-F238E27FC236}">
              <a16:creationId xmlns:a16="http://schemas.microsoft.com/office/drawing/2014/main" id="{00000000-0008-0000-1500-000012000000}"/>
            </a:ext>
          </a:extLst>
        </xdr:cNvPr>
        <xdr:cNvSpPr/>
      </xdr:nvSpPr>
      <xdr:spPr>
        <a:xfrm>
          <a:off x="6225076"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Sustainable </a:t>
          </a:r>
        </a:p>
        <a:p>
          <a:pPr marL="0" indent="0" algn="l" defTabSz="1075334" rtl="0" eaLnBrk="1" latinLnBrk="0" hangingPunct="1"/>
          <a:r>
            <a:rPr lang="en-AU" sz="800" b="1" kern="1200">
              <a:solidFill>
                <a:schemeClr val="tx1"/>
              </a:solidFill>
              <a:latin typeface="+mn-lt"/>
              <a:ea typeface="+mn-ea"/>
              <a:cs typeface="+mn-cs"/>
            </a:rPr>
            <a:t>operations</a:t>
          </a:r>
        </a:p>
      </xdr:txBody>
    </xdr:sp>
    <xdr:clientData/>
  </xdr:twoCellAnchor>
  <xdr:twoCellAnchor>
    <xdr:from>
      <xdr:col>6</xdr:col>
      <xdr:colOff>731538</xdr:colOff>
      <xdr:row>0</xdr:row>
      <xdr:rowOff>275907</xdr:rowOff>
    </xdr:from>
    <xdr:to>
      <xdr:col>8</xdr:col>
      <xdr:colOff>647486</xdr:colOff>
      <xdr:row>0</xdr:row>
      <xdr:rowOff>621507</xdr:rowOff>
    </xdr:to>
    <xdr:sp macro="" textlink="">
      <xdr:nvSpPr>
        <xdr:cNvPr id="19" name="Rectangle 18">
          <a:hlinkClick xmlns:r="http://schemas.openxmlformats.org/officeDocument/2006/relationships" r:id="rId6"/>
          <a:extLst>
            <a:ext uri="{FF2B5EF4-FFF2-40B4-BE49-F238E27FC236}">
              <a16:creationId xmlns:a16="http://schemas.microsoft.com/office/drawing/2014/main" id="{00000000-0008-0000-1500-000013000000}"/>
            </a:ext>
          </a:extLst>
        </xdr:cNvPr>
        <xdr:cNvSpPr/>
      </xdr:nvSpPr>
      <xdr:spPr>
        <a:xfrm>
          <a:off x="7921030"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Responsible and </a:t>
          </a:r>
        </a:p>
        <a:p>
          <a:pPr marL="0" indent="0" algn="l" defTabSz="1075334" rtl="0" eaLnBrk="1" latinLnBrk="0" hangingPunct="1"/>
          <a:r>
            <a:rPr lang="en-AU" sz="800" b="1" kern="1200">
              <a:solidFill>
                <a:schemeClr val="accent2"/>
              </a:solidFill>
              <a:latin typeface="+mn-lt"/>
              <a:ea typeface="+mn-ea"/>
              <a:cs typeface="+mn-cs"/>
            </a:rPr>
            <a:t>ethical actions</a:t>
          </a:r>
        </a:p>
      </xdr:txBody>
    </xdr:sp>
    <xdr:clientData/>
  </xdr:twoCellAnchor>
  <xdr:twoCellAnchor>
    <xdr:from>
      <xdr:col>10</xdr:col>
      <xdr:colOff>593278</xdr:colOff>
      <xdr:row>0</xdr:row>
      <xdr:rowOff>275907</xdr:rowOff>
    </xdr:from>
    <xdr:to>
      <xdr:col>12</xdr:col>
      <xdr:colOff>509225</xdr:colOff>
      <xdr:row>0</xdr:row>
      <xdr:rowOff>621507</xdr:rowOff>
    </xdr:to>
    <xdr:sp macro="" textlink="">
      <xdr:nvSpPr>
        <xdr:cNvPr id="2" name="Rectangle 19">
          <a:hlinkClick xmlns:r="http://schemas.openxmlformats.org/officeDocument/2006/relationships" r:id="rId13"/>
          <a:extLst>
            <a:ext uri="{FF2B5EF4-FFF2-40B4-BE49-F238E27FC236}">
              <a16:creationId xmlns:a16="http://schemas.microsoft.com/office/drawing/2014/main" id="{00000000-0008-0000-1500-000014000000}"/>
            </a:ext>
          </a:extLst>
        </xdr:cNvPr>
        <xdr:cNvSpPr/>
      </xdr:nvSpPr>
      <xdr:spPr>
        <a:xfrm>
          <a:off x="11312939"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109121</xdr:colOff>
      <xdr:row>0</xdr:row>
      <xdr:rowOff>635885</xdr:rowOff>
    </xdr:from>
    <xdr:to>
      <xdr:col>12</xdr:col>
      <xdr:colOff>507636</xdr:colOff>
      <xdr:row>0</xdr:row>
      <xdr:rowOff>636434</xdr:rowOff>
    </xdr:to>
    <xdr:cxnSp macro="">
      <xdr:nvCxnSpPr>
        <xdr:cNvPr id="21" name="Straight Connector 20">
          <a:extLst>
            <a:ext uri="{FF2B5EF4-FFF2-40B4-BE49-F238E27FC236}">
              <a16:creationId xmlns:a16="http://schemas.microsoft.com/office/drawing/2014/main" id="{00000000-0008-0000-1500-000015000000}"/>
            </a:ext>
          </a:extLst>
        </xdr:cNvPr>
        <xdr:cNvCxnSpPr>
          <a:cxnSpLocks/>
        </xdr:cNvCxnSpPr>
      </xdr:nvCxnSpPr>
      <xdr:spPr>
        <a:xfrm>
          <a:off x="2832087" y="635885"/>
          <a:ext cx="10160295" cy="549"/>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70630</xdr:colOff>
      <xdr:row>1</xdr:row>
      <xdr:rowOff>70453</xdr:rowOff>
    </xdr:to>
    <xdr:sp macro="" textlink="">
      <xdr:nvSpPr>
        <xdr:cNvPr id="22" name="TextBox 105">
          <a:extLst>
            <a:ext uri="{FF2B5EF4-FFF2-40B4-BE49-F238E27FC236}">
              <a16:creationId xmlns:a16="http://schemas.microsoft.com/office/drawing/2014/main" id="{00000000-0008-0000-1500-000016000000}"/>
            </a:ext>
          </a:extLst>
        </xdr:cNvPr>
        <xdr:cNvSpPr txBox="1"/>
      </xdr:nvSpPr>
      <xdr:spPr>
        <a:xfrm>
          <a:off x="0" y="0"/>
          <a:ext cx="199783" cy="9637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2706420</xdr:colOff>
      <xdr:row>0</xdr:row>
      <xdr:rowOff>636434</xdr:rowOff>
    </xdr:from>
    <xdr:to>
      <xdr:col>3</xdr:col>
      <xdr:colOff>497959</xdr:colOff>
      <xdr:row>1</xdr:row>
      <xdr:rowOff>170028</xdr:rowOff>
    </xdr:to>
    <xdr:sp macro="" textlink="">
      <xdr:nvSpPr>
        <xdr:cNvPr id="76" name="Rectangle 75">
          <a:hlinkClick xmlns:r="http://schemas.openxmlformats.org/officeDocument/2006/relationships" r:id="rId1"/>
          <a:extLst>
            <a:ext uri="{FF2B5EF4-FFF2-40B4-BE49-F238E27FC236}">
              <a16:creationId xmlns:a16="http://schemas.microsoft.com/office/drawing/2014/main" id="{00000000-0008-0000-1600-00004C000000}"/>
            </a:ext>
          </a:extLst>
        </xdr:cNvPr>
        <xdr:cNvSpPr/>
      </xdr:nvSpPr>
      <xdr:spPr>
        <a:xfrm>
          <a:off x="2842491" y="636434"/>
          <a:ext cx="1679295" cy="4180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Business ethics and transparency</a:t>
          </a:r>
        </a:p>
      </xdr:txBody>
    </xdr:sp>
    <xdr:clientData/>
  </xdr:twoCellAnchor>
  <xdr:twoCellAnchor>
    <xdr:from>
      <xdr:col>5</xdr:col>
      <xdr:colOff>446382</xdr:colOff>
      <xdr:row>0</xdr:row>
      <xdr:rowOff>636434</xdr:rowOff>
    </xdr:from>
    <xdr:to>
      <xdr:col>7</xdr:col>
      <xdr:colOff>351838</xdr:colOff>
      <xdr:row>1</xdr:row>
      <xdr:rowOff>170028</xdr:rowOff>
    </xdr:to>
    <xdr:sp macro="" textlink="">
      <xdr:nvSpPr>
        <xdr:cNvPr id="77" name="Rectangle 76">
          <a:hlinkClick xmlns:r="http://schemas.openxmlformats.org/officeDocument/2006/relationships" r:id="rId2"/>
          <a:extLst>
            <a:ext uri="{FF2B5EF4-FFF2-40B4-BE49-F238E27FC236}">
              <a16:creationId xmlns:a16="http://schemas.microsoft.com/office/drawing/2014/main" id="{00000000-0008-0000-1600-00004D000000}"/>
            </a:ext>
          </a:extLst>
        </xdr:cNvPr>
        <xdr:cNvSpPr/>
      </xdr:nvSpPr>
      <xdr:spPr>
        <a:xfrm>
          <a:off x="6239137" y="636434"/>
          <a:ext cx="1674385" cy="418058"/>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Protecting human rights</a:t>
          </a:r>
        </a:p>
      </xdr:txBody>
    </xdr:sp>
    <xdr:clientData/>
  </xdr:twoCellAnchor>
  <xdr:twoCellAnchor>
    <xdr:from>
      <xdr:col>7</xdr:col>
      <xdr:colOff>373110</xdr:colOff>
      <xdr:row>0</xdr:row>
      <xdr:rowOff>636434</xdr:rowOff>
    </xdr:from>
    <xdr:to>
      <xdr:col>9</xdr:col>
      <xdr:colOff>278568</xdr:colOff>
      <xdr:row>1</xdr:row>
      <xdr:rowOff>170028</xdr:rowOff>
    </xdr:to>
    <xdr:sp macro="" textlink="">
      <xdr:nvSpPr>
        <xdr:cNvPr id="78" name="Rectangle 77">
          <a:hlinkClick xmlns:r="http://schemas.openxmlformats.org/officeDocument/2006/relationships" r:id="rId3"/>
          <a:extLst>
            <a:ext uri="{FF2B5EF4-FFF2-40B4-BE49-F238E27FC236}">
              <a16:creationId xmlns:a16="http://schemas.microsoft.com/office/drawing/2014/main" id="{00000000-0008-0000-1600-00004E000000}"/>
            </a:ext>
          </a:extLst>
        </xdr:cNvPr>
        <xdr:cNvSpPr/>
      </xdr:nvSpPr>
      <xdr:spPr>
        <a:xfrm>
          <a:off x="7934794" y="636434"/>
          <a:ext cx="1674386" cy="41805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Responsible value chain</a:t>
          </a:r>
        </a:p>
      </xdr:txBody>
    </xdr:sp>
    <xdr:clientData/>
  </xdr:twoCellAnchor>
  <xdr:twoCellAnchor>
    <xdr:from>
      <xdr:col>9</xdr:col>
      <xdr:colOff>290315</xdr:colOff>
      <xdr:row>0</xdr:row>
      <xdr:rowOff>636434</xdr:rowOff>
    </xdr:from>
    <xdr:to>
      <xdr:col>11</xdr:col>
      <xdr:colOff>205295</xdr:colOff>
      <xdr:row>1</xdr:row>
      <xdr:rowOff>170028</xdr:rowOff>
    </xdr:to>
    <xdr:sp macro="" textlink="">
      <xdr:nvSpPr>
        <xdr:cNvPr id="79" name="Rectangle 78">
          <a:hlinkClick xmlns:r="http://schemas.openxmlformats.org/officeDocument/2006/relationships" r:id="rId4"/>
          <a:extLst>
            <a:ext uri="{FF2B5EF4-FFF2-40B4-BE49-F238E27FC236}">
              <a16:creationId xmlns:a16="http://schemas.microsoft.com/office/drawing/2014/main" id="{00000000-0008-0000-1600-00004F000000}"/>
            </a:ext>
          </a:extLst>
        </xdr:cNvPr>
        <xdr:cNvSpPr/>
      </xdr:nvSpPr>
      <xdr:spPr>
        <a:xfrm>
          <a:off x="9620927" y="636434"/>
          <a:ext cx="1683909" cy="41805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Materiality</a:t>
          </a:r>
        </a:p>
      </xdr:txBody>
    </xdr:sp>
    <xdr:clientData/>
  </xdr:twoCellAnchor>
  <xdr:twoCellAnchor>
    <xdr:from>
      <xdr:col>3</xdr:col>
      <xdr:colOff>512881</xdr:colOff>
      <xdr:row>0</xdr:row>
      <xdr:rowOff>636434</xdr:rowOff>
    </xdr:from>
    <xdr:to>
      <xdr:col>5</xdr:col>
      <xdr:colOff>434635</xdr:colOff>
      <xdr:row>1</xdr:row>
      <xdr:rowOff>170028</xdr:rowOff>
    </xdr:to>
    <xdr:sp macro="" textlink="">
      <xdr:nvSpPr>
        <xdr:cNvPr id="80" name="Rectangle 79">
          <a:hlinkClick xmlns:r="http://schemas.openxmlformats.org/officeDocument/2006/relationships" r:id="rId5"/>
          <a:extLst>
            <a:ext uri="{FF2B5EF4-FFF2-40B4-BE49-F238E27FC236}">
              <a16:creationId xmlns:a16="http://schemas.microsoft.com/office/drawing/2014/main" id="{00000000-0008-0000-1600-000050000000}"/>
            </a:ext>
          </a:extLst>
        </xdr:cNvPr>
        <xdr:cNvSpPr/>
      </xdr:nvSpPr>
      <xdr:spPr>
        <a:xfrm>
          <a:off x="4536708" y="636434"/>
          <a:ext cx="1690682" cy="4180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0">
              <a:solidFill>
                <a:schemeClr val="tx1"/>
              </a:solidFill>
            </a:rPr>
            <a:t>Economic performance and growth</a:t>
          </a:r>
        </a:p>
      </xdr:txBody>
    </xdr:sp>
    <xdr:clientData/>
  </xdr:twoCellAnchor>
  <xdr:twoCellAnchor>
    <xdr:from>
      <xdr:col>11</xdr:col>
      <xdr:colOff>217043</xdr:colOff>
      <xdr:row>0</xdr:row>
      <xdr:rowOff>636434</xdr:rowOff>
    </xdr:from>
    <xdr:to>
      <xdr:col>13</xdr:col>
      <xdr:colOff>122500</xdr:colOff>
      <xdr:row>1</xdr:row>
      <xdr:rowOff>170028</xdr:rowOff>
    </xdr:to>
    <xdr:sp macro="" textlink="">
      <xdr:nvSpPr>
        <xdr:cNvPr id="81" name="Rectangle 80">
          <a:hlinkClick xmlns:r="http://schemas.openxmlformats.org/officeDocument/2006/relationships" r:id="rId6"/>
          <a:extLst>
            <a:ext uri="{FF2B5EF4-FFF2-40B4-BE49-F238E27FC236}">
              <a16:creationId xmlns:a16="http://schemas.microsoft.com/office/drawing/2014/main" id="{00000000-0008-0000-1600-000051000000}"/>
            </a:ext>
          </a:extLst>
        </xdr:cNvPr>
        <xdr:cNvSpPr/>
      </xdr:nvSpPr>
      <xdr:spPr>
        <a:xfrm>
          <a:off x="11316584" y="636434"/>
          <a:ext cx="1674385" cy="4180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endParaRPr lang="en-AU" sz="800">
            <a:solidFill>
              <a:schemeClr val="tx1"/>
            </a:solidFill>
          </a:endParaRPr>
        </a:p>
      </xdr:txBody>
    </xdr:sp>
    <xdr:clientData/>
  </xdr:twoCellAnchor>
  <xdr:twoCellAnchor editAs="oneCell">
    <xdr:from>
      <xdr:col>1</xdr:col>
      <xdr:colOff>101906</xdr:colOff>
      <xdr:row>0</xdr:row>
      <xdr:rowOff>180463</xdr:rowOff>
    </xdr:from>
    <xdr:to>
      <xdr:col>1</xdr:col>
      <xdr:colOff>2068948</xdr:colOff>
      <xdr:row>0</xdr:row>
      <xdr:rowOff>769257</xdr:rowOff>
    </xdr:to>
    <xdr:pic>
      <xdr:nvPicPr>
        <xdr:cNvPr id="3" name="Picture 81">
          <a:hlinkClick xmlns:r="http://schemas.openxmlformats.org/officeDocument/2006/relationships" r:id="rId7"/>
          <a:extLst>
            <a:ext uri="{FF2B5EF4-FFF2-40B4-BE49-F238E27FC236}">
              <a16:creationId xmlns:a16="http://schemas.microsoft.com/office/drawing/2014/main" id="{00000000-0008-0000-1600-000052000000}"/>
            </a:ext>
          </a:extLst>
        </xdr:cNvPr>
        <xdr:cNvPicPr>
          <a:picLocks noChangeAspect="1"/>
        </xdr:cNvPicPr>
      </xdr:nvPicPr>
      <xdr:blipFill>
        <a:blip xmlns:r="http://schemas.openxmlformats.org/officeDocument/2006/relationships" r:embed="rId8"/>
        <a:stretch>
          <a:fillRect/>
        </a:stretch>
      </xdr:blipFill>
      <xdr:spPr>
        <a:xfrm>
          <a:off x="237977" y="180463"/>
          <a:ext cx="1960692" cy="588794"/>
        </a:xfrm>
        <a:prstGeom prst="rect">
          <a:avLst/>
        </a:prstGeom>
      </xdr:spPr>
    </xdr:pic>
    <xdr:clientData/>
  </xdr:twoCellAnchor>
  <xdr:twoCellAnchor>
    <xdr:from>
      <xdr:col>1</xdr:col>
      <xdr:colOff>2706420</xdr:colOff>
      <xdr:row>0</xdr:row>
      <xdr:rowOff>279082</xdr:rowOff>
    </xdr:from>
    <xdr:to>
      <xdr:col>3</xdr:col>
      <xdr:colOff>497959</xdr:colOff>
      <xdr:row>0</xdr:row>
      <xdr:rowOff>618332</xdr:rowOff>
    </xdr:to>
    <xdr:sp macro="" textlink="">
      <xdr:nvSpPr>
        <xdr:cNvPr id="83" name="Rectangle 82">
          <a:hlinkClick xmlns:r="http://schemas.openxmlformats.org/officeDocument/2006/relationships" r:id="rId9"/>
          <a:extLst>
            <a:ext uri="{FF2B5EF4-FFF2-40B4-BE49-F238E27FC236}">
              <a16:creationId xmlns:a16="http://schemas.microsoft.com/office/drawing/2014/main" id="{00000000-0008-0000-1600-000053000000}"/>
            </a:ext>
          </a:extLst>
        </xdr:cNvPr>
        <xdr:cNvSpPr/>
      </xdr:nvSpPr>
      <xdr:spPr>
        <a:xfrm>
          <a:off x="2842491" y="279082"/>
          <a:ext cx="167929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9</xdr:col>
      <xdr:colOff>290315</xdr:colOff>
      <xdr:row>0</xdr:row>
      <xdr:rowOff>279082</xdr:rowOff>
    </xdr:from>
    <xdr:to>
      <xdr:col>11</xdr:col>
      <xdr:colOff>205295</xdr:colOff>
      <xdr:row>0</xdr:row>
      <xdr:rowOff>618332</xdr:rowOff>
    </xdr:to>
    <xdr:sp macro="" textlink="">
      <xdr:nvSpPr>
        <xdr:cNvPr id="84" name="Rectangle 83">
          <a:hlinkClick xmlns:r="http://schemas.openxmlformats.org/officeDocument/2006/relationships" r:id="rId10"/>
          <a:extLst>
            <a:ext uri="{FF2B5EF4-FFF2-40B4-BE49-F238E27FC236}">
              <a16:creationId xmlns:a16="http://schemas.microsoft.com/office/drawing/2014/main" id="{00000000-0008-0000-1600-000054000000}"/>
            </a:ext>
          </a:extLst>
        </xdr:cNvPr>
        <xdr:cNvSpPr/>
      </xdr:nvSpPr>
      <xdr:spPr>
        <a:xfrm>
          <a:off x="9620927" y="279082"/>
          <a:ext cx="1683909"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512881</xdr:colOff>
      <xdr:row>0</xdr:row>
      <xdr:rowOff>279082</xdr:rowOff>
    </xdr:from>
    <xdr:to>
      <xdr:col>5</xdr:col>
      <xdr:colOff>434635</xdr:colOff>
      <xdr:row>0</xdr:row>
      <xdr:rowOff>618332</xdr:rowOff>
    </xdr:to>
    <xdr:sp macro="" textlink="">
      <xdr:nvSpPr>
        <xdr:cNvPr id="85" name="Rectangle 84">
          <a:hlinkClick xmlns:r="http://schemas.openxmlformats.org/officeDocument/2006/relationships" r:id="rId11"/>
          <a:extLst>
            <a:ext uri="{FF2B5EF4-FFF2-40B4-BE49-F238E27FC236}">
              <a16:creationId xmlns:a16="http://schemas.microsoft.com/office/drawing/2014/main" id="{00000000-0008-0000-1600-000055000000}"/>
            </a:ext>
          </a:extLst>
        </xdr:cNvPr>
        <xdr:cNvSpPr/>
      </xdr:nvSpPr>
      <xdr:spPr>
        <a:xfrm>
          <a:off x="4536708" y="279082"/>
          <a:ext cx="1690682"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5</xdr:col>
      <xdr:colOff>446382</xdr:colOff>
      <xdr:row>0</xdr:row>
      <xdr:rowOff>279082</xdr:rowOff>
    </xdr:from>
    <xdr:to>
      <xdr:col>7</xdr:col>
      <xdr:colOff>351838</xdr:colOff>
      <xdr:row>0</xdr:row>
      <xdr:rowOff>618332</xdr:rowOff>
    </xdr:to>
    <xdr:sp macro="" textlink="">
      <xdr:nvSpPr>
        <xdr:cNvPr id="86" name="Rectangle 85">
          <a:hlinkClick xmlns:r="http://schemas.openxmlformats.org/officeDocument/2006/relationships" r:id="rId12"/>
          <a:extLst>
            <a:ext uri="{FF2B5EF4-FFF2-40B4-BE49-F238E27FC236}">
              <a16:creationId xmlns:a16="http://schemas.microsoft.com/office/drawing/2014/main" id="{00000000-0008-0000-1600-000056000000}"/>
            </a:ext>
          </a:extLst>
        </xdr:cNvPr>
        <xdr:cNvSpPr/>
      </xdr:nvSpPr>
      <xdr:spPr>
        <a:xfrm>
          <a:off x="6239137" y="279082"/>
          <a:ext cx="167438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Sustainable </a:t>
          </a:r>
        </a:p>
        <a:p>
          <a:pPr marL="0" indent="0" algn="l" defTabSz="1075334" rtl="0" eaLnBrk="1" latinLnBrk="0" hangingPunct="1"/>
          <a:r>
            <a:rPr lang="en-AU" sz="800" b="1" kern="1200">
              <a:solidFill>
                <a:schemeClr val="tx1"/>
              </a:solidFill>
              <a:latin typeface="+mn-lt"/>
              <a:ea typeface="+mn-ea"/>
              <a:cs typeface="+mn-cs"/>
            </a:rPr>
            <a:t>operations</a:t>
          </a:r>
        </a:p>
      </xdr:txBody>
    </xdr:sp>
    <xdr:clientData/>
  </xdr:twoCellAnchor>
  <xdr:twoCellAnchor>
    <xdr:from>
      <xdr:col>7</xdr:col>
      <xdr:colOff>373110</xdr:colOff>
      <xdr:row>0</xdr:row>
      <xdr:rowOff>279082</xdr:rowOff>
    </xdr:from>
    <xdr:to>
      <xdr:col>9</xdr:col>
      <xdr:colOff>278568</xdr:colOff>
      <xdr:row>0</xdr:row>
      <xdr:rowOff>618332</xdr:rowOff>
    </xdr:to>
    <xdr:sp macro="" textlink="">
      <xdr:nvSpPr>
        <xdr:cNvPr id="87" name="Rectangle 86">
          <a:hlinkClick xmlns:r="http://schemas.openxmlformats.org/officeDocument/2006/relationships" r:id="rId6"/>
          <a:extLst>
            <a:ext uri="{FF2B5EF4-FFF2-40B4-BE49-F238E27FC236}">
              <a16:creationId xmlns:a16="http://schemas.microsoft.com/office/drawing/2014/main" id="{00000000-0008-0000-1600-000057000000}"/>
            </a:ext>
          </a:extLst>
        </xdr:cNvPr>
        <xdr:cNvSpPr/>
      </xdr:nvSpPr>
      <xdr:spPr>
        <a:xfrm>
          <a:off x="7934794" y="279082"/>
          <a:ext cx="1674386"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Responsible and </a:t>
          </a:r>
        </a:p>
        <a:p>
          <a:pPr marL="0" indent="0" algn="l" defTabSz="1075334" rtl="0" eaLnBrk="1" latinLnBrk="0" hangingPunct="1"/>
          <a:r>
            <a:rPr lang="en-AU" sz="800" b="1" kern="1200">
              <a:solidFill>
                <a:schemeClr val="accent2"/>
              </a:solidFill>
              <a:latin typeface="+mn-lt"/>
              <a:ea typeface="+mn-ea"/>
              <a:cs typeface="+mn-cs"/>
            </a:rPr>
            <a:t>ethical actions</a:t>
          </a:r>
        </a:p>
      </xdr:txBody>
    </xdr:sp>
    <xdr:clientData/>
  </xdr:twoCellAnchor>
  <xdr:twoCellAnchor>
    <xdr:from>
      <xdr:col>11</xdr:col>
      <xdr:colOff>217043</xdr:colOff>
      <xdr:row>0</xdr:row>
      <xdr:rowOff>279082</xdr:rowOff>
    </xdr:from>
    <xdr:to>
      <xdr:col>13</xdr:col>
      <xdr:colOff>122500</xdr:colOff>
      <xdr:row>0</xdr:row>
      <xdr:rowOff>618332</xdr:rowOff>
    </xdr:to>
    <xdr:sp macro="" textlink="">
      <xdr:nvSpPr>
        <xdr:cNvPr id="2" name="Rectangle 87">
          <a:hlinkClick xmlns:r="http://schemas.openxmlformats.org/officeDocument/2006/relationships" r:id="rId13"/>
          <a:extLst>
            <a:ext uri="{FF2B5EF4-FFF2-40B4-BE49-F238E27FC236}">
              <a16:creationId xmlns:a16="http://schemas.microsoft.com/office/drawing/2014/main" id="{00000000-0008-0000-1600-000058000000}"/>
            </a:ext>
          </a:extLst>
        </xdr:cNvPr>
        <xdr:cNvSpPr/>
      </xdr:nvSpPr>
      <xdr:spPr>
        <a:xfrm>
          <a:off x="11316584" y="279082"/>
          <a:ext cx="167438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1</xdr:col>
      <xdr:colOff>2704472</xdr:colOff>
      <xdr:row>0</xdr:row>
      <xdr:rowOff>639060</xdr:rowOff>
    </xdr:from>
    <xdr:to>
      <xdr:col>13</xdr:col>
      <xdr:colOff>120911</xdr:colOff>
      <xdr:row>0</xdr:row>
      <xdr:rowOff>639609</xdr:rowOff>
    </xdr:to>
    <xdr:cxnSp macro="">
      <xdr:nvCxnSpPr>
        <xdr:cNvPr id="89" name="Straight Connector 88">
          <a:extLst>
            <a:ext uri="{FF2B5EF4-FFF2-40B4-BE49-F238E27FC236}">
              <a16:creationId xmlns:a16="http://schemas.microsoft.com/office/drawing/2014/main" id="{00000000-0008-0000-1600-000059000000}"/>
            </a:ext>
          </a:extLst>
        </xdr:cNvPr>
        <xdr:cNvCxnSpPr>
          <a:cxnSpLocks/>
        </xdr:cNvCxnSpPr>
      </xdr:nvCxnSpPr>
      <xdr:spPr>
        <a:xfrm>
          <a:off x="2840543" y="639060"/>
          <a:ext cx="10148837" cy="549"/>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64529</xdr:colOff>
      <xdr:row>1</xdr:row>
      <xdr:rowOff>63620</xdr:rowOff>
    </xdr:to>
    <xdr:sp macro="" textlink="">
      <xdr:nvSpPr>
        <xdr:cNvPr id="90" name="TextBox 105">
          <a:extLst>
            <a:ext uri="{FF2B5EF4-FFF2-40B4-BE49-F238E27FC236}">
              <a16:creationId xmlns:a16="http://schemas.microsoft.com/office/drawing/2014/main" id="{00000000-0008-0000-1600-00005A000000}"/>
            </a:ext>
          </a:extLst>
        </xdr:cNvPr>
        <xdr:cNvSpPr txBox="1"/>
      </xdr:nvSpPr>
      <xdr:spPr>
        <a:xfrm>
          <a:off x="0" y="0"/>
          <a:ext cx="200600" cy="9480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92952</xdr:colOff>
      <xdr:row>0</xdr:row>
      <xdr:rowOff>633259</xdr:rowOff>
    </xdr:from>
    <xdr:to>
      <xdr:col>4</xdr:col>
      <xdr:colOff>258449</xdr:colOff>
      <xdr:row>2</xdr:row>
      <xdr:rowOff>191</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00000000-0008-0000-1700-000007000000}"/>
            </a:ext>
          </a:extLst>
        </xdr:cNvPr>
        <xdr:cNvSpPr/>
      </xdr:nvSpPr>
      <xdr:spPr>
        <a:xfrm>
          <a:off x="2827685" y="633259"/>
          <a:ext cx="1681031" cy="43373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Business ethics and transparency</a:t>
          </a:r>
        </a:p>
      </xdr:txBody>
    </xdr:sp>
    <xdr:clientData/>
  </xdr:twoCellAnchor>
  <xdr:twoCellAnchor>
    <xdr:from>
      <xdr:col>6</xdr:col>
      <xdr:colOff>213743</xdr:colOff>
      <xdr:row>0</xdr:row>
      <xdr:rowOff>633259</xdr:rowOff>
    </xdr:from>
    <xdr:to>
      <xdr:col>8</xdr:col>
      <xdr:colOff>133708</xdr:colOff>
      <xdr:row>2</xdr:row>
      <xdr:rowOff>191</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00000000-0008-0000-1700-000008000000}"/>
            </a:ext>
          </a:extLst>
        </xdr:cNvPr>
        <xdr:cNvSpPr/>
      </xdr:nvSpPr>
      <xdr:spPr>
        <a:xfrm>
          <a:off x="6225076" y="633259"/>
          <a:ext cx="1681032" cy="4337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Protecting human rights</a:t>
          </a:r>
        </a:p>
      </xdr:txBody>
    </xdr:sp>
    <xdr:clientData/>
  </xdr:twoCellAnchor>
  <xdr:twoCellAnchor>
    <xdr:from>
      <xdr:col>8</xdr:col>
      <xdr:colOff>148630</xdr:colOff>
      <xdr:row>0</xdr:row>
      <xdr:rowOff>633259</xdr:rowOff>
    </xdr:from>
    <xdr:to>
      <xdr:col>10</xdr:col>
      <xdr:colOff>68595</xdr:colOff>
      <xdr:row>2</xdr:row>
      <xdr:rowOff>191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0000000-0008-0000-1700-000009000000}"/>
            </a:ext>
          </a:extLst>
        </xdr:cNvPr>
        <xdr:cNvSpPr/>
      </xdr:nvSpPr>
      <xdr:spPr>
        <a:xfrm>
          <a:off x="7921030" y="633259"/>
          <a:ext cx="1681032" cy="433732"/>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Responsible value chain</a:t>
          </a:r>
        </a:p>
      </xdr:txBody>
    </xdr:sp>
    <xdr:clientData/>
  </xdr:twoCellAnchor>
  <xdr:twoCellAnchor>
    <xdr:from>
      <xdr:col>10</xdr:col>
      <xdr:colOff>83517</xdr:colOff>
      <xdr:row>0</xdr:row>
      <xdr:rowOff>633259</xdr:rowOff>
    </xdr:from>
    <xdr:to>
      <xdr:col>12</xdr:col>
      <xdr:colOff>3483</xdr:colOff>
      <xdr:row>2</xdr:row>
      <xdr:rowOff>191</xdr:rowOff>
    </xdr:to>
    <xdr:sp macro="" textlink="">
      <xdr:nvSpPr>
        <xdr:cNvPr id="10" name="Rectangle 9">
          <a:hlinkClick xmlns:r="http://schemas.openxmlformats.org/officeDocument/2006/relationships" r:id="rId4"/>
          <a:extLst>
            <a:ext uri="{FF2B5EF4-FFF2-40B4-BE49-F238E27FC236}">
              <a16:creationId xmlns:a16="http://schemas.microsoft.com/office/drawing/2014/main" id="{00000000-0008-0000-1700-00000A000000}"/>
            </a:ext>
          </a:extLst>
        </xdr:cNvPr>
        <xdr:cNvSpPr/>
      </xdr:nvSpPr>
      <xdr:spPr>
        <a:xfrm>
          <a:off x="9616984" y="633259"/>
          <a:ext cx="1681032" cy="4337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Materiality</a:t>
          </a:r>
        </a:p>
      </xdr:txBody>
    </xdr:sp>
    <xdr:clientData/>
  </xdr:twoCellAnchor>
  <xdr:twoCellAnchor>
    <xdr:from>
      <xdr:col>4</xdr:col>
      <xdr:colOff>273371</xdr:colOff>
      <xdr:row>0</xdr:row>
      <xdr:rowOff>633259</xdr:rowOff>
    </xdr:from>
    <xdr:to>
      <xdr:col>6</xdr:col>
      <xdr:colOff>198821</xdr:colOff>
      <xdr:row>2</xdr:row>
      <xdr:rowOff>191</xdr:rowOff>
    </xdr:to>
    <xdr:sp macro="" textlink="">
      <xdr:nvSpPr>
        <xdr:cNvPr id="11" name="Rectangle 10">
          <a:hlinkClick xmlns:r="http://schemas.openxmlformats.org/officeDocument/2006/relationships" r:id="rId5"/>
          <a:extLst>
            <a:ext uri="{FF2B5EF4-FFF2-40B4-BE49-F238E27FC236}">
              <a16:creationId xmlns:a16="http://schemas.microsoft.com/office/drawing/2014/main" id="{00000000-0008-0000-1700-00000B000000}"/>
            </a:ext>
          </a:extLst>
        </xdr:cNvPr>
        <xdr:cNvSpPr/>
      </xdr:nvSpPr>
      <xdr:spPr>
        <a:xfrm>
          <a:off x="4523638" y="633259"/>
          <a:ext cx="1686516" cy="43373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Economic performance and growth</a:t>
          </a:r>
        </a:p>
      </xdr:txBody>
    </xdr:sp>
    <xdr:clientData/>
  </xdr:twoCellAnchor>
  <xdr:twoCellAnchor>
    <xdr:from>
      <xdr:col>12</xdr:col>
      <xdr:colOff>18406</xdr:colOff>
      <xdr:row>0</xdr:row>
      <xdr:rowOff>633259</xdr:rowOff>
    </xdr:from>
    <xdr:to>
      <xdr:col>13</xdr:col>
      <xdr:colOff>878171</xdr:colOff>
      <xdr:row>2</xdr:row>
      <xdr:rowOff>191</xdr:rowOff>
    </xdr:to>
    <xdr:sp macro="" textlink="">
      <xdr:nvSpPr>
        <xdr:cNvPr id="12" name="Rectangle 11">
          <a:hlinkClick xmlns:r="http://schemas.openxmlformats.org/officeDocument/2006/relationships" r:id="rId6"/>
          <a:extLst>
            <a:ext uri="{FF2B5EF4-FFF2-40B4-BE49-F238E27FC236}">
              <a16:creationId xmlns:a16="http://schemas.microsoft.com/office/drawing/2014/main" id="{00000000-0008-0000-1700-00000C000000}"/>
            </a:ext>
          </a:extLst>
        </xdr:cNvPr>
        <xdr:cNvSpPr/>
      </xdr:nvSpPr>
      <xdr:spPr>
        <a:xfrm>
          <a:off x="11312939" y="633259"/>
          <a:ext cx="1681032" cy="43373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endParaRPr lang="en-AU" sz="800">
            <a:solidFill>
              <a:schemeClr val="tx1"/>
            </a:solidFill>
          </a:endParaRPr>
        </a:p>
      </xdr:txBody>
    </xdr:sp>
    <xdr:clientData/>
  </xdr:twoCellAnchor>
  <xdr:twoCellAnchor editAs="oneCell">
    <xdr:from>
      <xdr:col>1</xdr:col>
      <xdr:colOff>101693</xdr:colOff>
      <xdr:row>0</xdr:row>
      <xdr:rowOff>177288</xdr:rowOff>
    </xdr:from>
    <xdr:to>
      <xdr:col>1</xdr:col>
      <xdr:colOff>2068735</xdr:colOff>
      <xdr:row>0</xdr:row>
      <xdr:rowOff>772432</xdr:rowOff>
    </xdr:to>
    <xdr:pic>
      <xdr:nvPicPr>
        <xdr:cNvPr id="4" name="Picture 12">
          <a:hlinkClick xmlns:r="http://schemas.openxmlformats.org/officeDocument/2006/relationships" r:id="rId7"/>
          <a:extLst>
            <a:ext uri="{FF2B5EF4-FFF2-40B4-BE49-F238E27FC236}">
              <a16:creationId xmlns:a16="http://schemas.microsoft.com/office/drawing/2014/main" id="{00000000-0008-0000-1700-00000D000000}"/>
            </a:ext>
          </a:extLst>
        </xdr:cNvPr>
        <xdr:cNvPicPr>
          <a:picLocks noChangeAspect="1"/>
        </xdr:cNvPicPr>
      </xdr:nvPicPr>
      <xdr:blipFill>
        <a:blip xmlns:r="http://schemas.openxmlformats.org/officeDocument/2006/relationships" r:embed="rId8"/>
        <a:stretch>
          <a:fillRect/>
        </a:stretch>
      </xdr:blipFill>
      <xdr:spPr>
        <a:xfrm>
          <a:off x="237160" y="177288"/>
          <a:ext cx="1960692" cy="595144"/>
        </a:xfrm>
        <a:prstGeom prst="rect">
          <a:avLst/>
        </a:prstGeom>
      </xdr:spPr>
    </xdr:pic>
    <xdr:clientData/>
  </xdr:twoCellAnchor>
  <xdr:twoCellAnchor>
    <xdr:from>
      <xdr:col>2</xdr:col>
      <xdr:colOff>92952</xdr:colOff>
      <xdr:row>0</xdr:row>
      <xdr:rowOff>275907</xdr:rowOff>
    </xdr:from>
    <xdr:to>
      <xdr:col>4</xdr:col>
      <xdr:colOff>258449</xdr:colOff>
      <xdr:row>0</xdr:row>
      <xdr:rowOff>621507</xdr:rowOff>
    </xdr:to>
    <xdr:sp macro="" textlink="">
      <xdr:nvSpPr>
        <xdr:cNvPr id="14" name="Rectangle 13">
          <a:hlinkClick xmlns:r="http://schemas.openxmlformats.org/officeDocument/2006/relationships" r:id="rId9"/>
          <a:extLst>
            <a:ext uri="{FF2B5EF4-FFF2-40B4-BE49-F238E27FC236}">
              <a16:creationId xmlns:a16="http://schemas.microsoft.com/office/drawing/2014/main" id="{00000000-0008-0000-1700-00000E000000}"/>
            </a:ext>
          </a:extLst>
        </xdr:cNvPr>
        <xdr:cNvSpPr/>
      </xdr:nvSpPr>
      <xdr:spPr>
        <a:xfrm>
          <a:off x="2827685" y="275907"/>
          <a:ext cx="1681031"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10</xdr:col>
      <xdr:colOff>83517</xdr:colOff>
      <xdr:row>0</xdr:row>
      <xdr:rowOff>275907</xdr:rowOff>
    </xdr:from>
    <xdr:to>
      <xdr:col>12</xdr:col>
      <xdr:colOff>3483</xdr:colOff>
      <xdr:row>0</xdr:row>
      <xdr:rowOff>621507</xdr:rowOff>
    </xdr:to>
    <xdr:sp macro="" textlink="">
      <xdr:nvSpPr>
        <xdr:cNvPr id="15" name="Rectangle 14">
          <a:hlinkClick xmlns:r="http://schemas.openxmlformats.org/officeDocument/2006/relationships" r:id="rId10"/>
          <a:extLst>
            <a:ext uri="{FF2B5EF4-FFF2-40B4-BE49-F238E27FC236}">
              <a16:creationId xmlns:a16="http://schemas.microsoft.com/office/drawing/2014/main" id="{00000000-0008-0000-1700-00000F000000}"/>
            </a:ext>
          </a:extLst>
        </xdr:cNvPr>
        <xdr:cNvSpPr/>
      </xdr:nvSpPr>
      <xdr:spPr>
        <a:xfrm>
          <a:off x="9616984"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4</xdr:col>
      <xdr:colOff>273371</xdr:colOff>
      <xdr:row>0</xdr:row>
      <xdr:rowOff>275907</xdr:rowOff>
    </xdr:from>
    <xdr:to>
      <xdr:col>6</xdr:col>
      <xdr:colOff>198821</xdr:colOff>
      <xdr:row>0</xdr:row>
      <xdr:rowOff>621507</xdr:rowOff>
    </xdr:to>
    <xdr:sp macro="" textlink="">
      <xdr:nvSpPr>
        <xdr:cNvPr id="16" name="Rectangle 15">
          <a:hlinkClick xmlns:r="http://schemas.openxmlformats.org/officeDocument/2006/relationships" r:id="rId11"/>
          <a:extLst>
            <a:ext uri="{FF2B5EF4-FFF2-40B4-BE49-F238E27FC236}">
              <a16:creationId xmlns:a16="http://schemas.microsoft.com/office/drawing/2014/main" id="{00000000-0008-0000-1700-000010000000}"/>
            </a:ext>
          </a:extLst>
        </xdr:cNvPr>
        <xdr:cNvSpPr/>
      </xdr:nvSpPr>
      <xdr:spPr>
        <a:xfrm>
          <a:off x="4523638" y="275907"/>
          <a:ext cx="1686516"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6</xdr:col>
      <xdr:colOff>213743</xdr:colOff>
      <xdr:row>0</xdr:row>
      <xdr:rowOff>275907</xdr:rowOff>
    </xdr:from>
    <xdr:to>
      <xdr:col>8</xdr:col>
      <xdr:colOff>133708</xdr:colOff>
      <xdr:row>0</xdr:row>
      <xdr:rowOff>621507</xdr:rowOff>
    </xdr:to>
    <xdr:sp macro="" textlink="">
      <xdr:nvSpPr>
        <xdr:cNvPr id="17" name="Rectangle 16">
          <a:hlinkClick xmlns:r="http://schemas.openxmlformats.org/officeDocument/2006/relationships" r:id="rId12"/>
          <a:extLst>
            <a:ext uri="{FF2B5EF4-FFF2-40B4-BE49-F238E27FC236}">
              <a16:creationId xmlns:a16="http://schemas.microsoft.com/office/drawing/2014/main" id="{00000000-0008-0000-1700-000011000000}"/>
            </a:ext>
          </a:extLst>
        </xdr:cNvPr>
        <xdr:cNvSpPr/>
      </xdr:nvSpPr>
      <xdr:spPr>
        <a:xfrm>
          <a:off x="6225076"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Sustainable </a:t>
          </a:r>
        </a:p>
        <a:p>
          <a:pPr marL="0" indent="0" algn="l" defTabSz="1075334" rtl="0" eaLnBrk="1" latinLnBrk="0" hangingPunct="1"/>
          <a:r>
            <a:rPr lang="en-AU" sz="800" b="1" kern="1200">
              <a:solidFill>
                <a:schemeClr val="tx1"/>
              </a:solidFill>
              <a:latin typeface="+mn-lt"/>
              <a:ea typeface="+mn-ea"/>
              <a:cs typeface="+mn-cs"/>
            </a:rPr>
            <a:t>operations</a:t>
          </a:r>
        </a:p>
      </xdr:txBody>
    </xdr:sp>
    <xdr:clientData/>
  </xdr:twoCellAnchor>
  <xdr:twoCellAnchor>
    <xdr:from>
      <xdr:col>8</xdr:col>
      <xdr:colOff>148630</xdr:colOff>
      <xdr:row>0</xdr:row>
      <xdr:rowOff>275907</xdr:rowOff>
    </xdr:from>
    <xdr:to>
      <xdr:col>10</xdr:col>
      <xdr:colOff>68595</xdr:colOff>
      <xdr:row>0</xdr:row>
      <xdr:rowOff>621507</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00000000-0008-0000-1700-000012000000}"/>
            </a:ext>
          </a:extLst>
        </xdr:cNvPr>
        <xdr:cNvSpPr/>
      </xdr:nvSpPr>
      <xdr:spPr>
        <a:xfrm>
          <a:off x="7921030"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Responsible and </a:t>
          </a:r>
        </a:p>
        <a:p>
          <a:pPr marL="0" indent="0" algn="l" defTabSz="1075334" rtl="0" eaLnBrk="1" latinLnBrk="0" hangingPunct="1"/>
          <a:r>
            <a:rPr lang="en-AU" sz="800" b="1" kern="1200">
              <a:solidFill>
                <a:schemeClr val="accent2"/>
              </a:solidFill>
              <a:latin typeface="+mn-lt"/>
              <a:ea typeface="+mn-ea"/>
              <a:cs typeface="+mn-cs"/>
            </a:rPr>
            <a:t>ethical actions</a:t>
          </a:r>
        </a:p>
      </xdr:txBody>
    </xdr:sp>
    <xdr:clientData/>
  </xdr:twoCellAnchor>
  <xdr:twoCellAnchor>
    <xdr:from>
      <xdr:col>12</xdr:col>
      <xdr:colOff>18406</xdr:colOff>
      <xdr:row>0</xdr:row>
      <xdr:rowOff>275907</xdr:rowOff>
    </xdr:from>
    <xdr:to>
      <xdr:col>13</xdr:col>
      <xdr:colOff>878171</xdr:colOff>
      <xdr:row>0</xdr:row>
      <xdr:rowOff>621507</xdr:rowOff>
    </xdr:to>
    <xdr:sp macro="" textlink="">
      <xdr:nvSpPr>
        <xdr:cNvPr id="2" name="Rectangle 18">
          <a:hlinkClick xmlns:r="http://schemas.openxmlformats.org/officeDocument/2006/relationships" r:id="rId13"/>
          <a:extLst>
            <a:ext uri="{FF2B5EF4-FFF2-40B4-BE49-F238E27FC236}">
              <a16:creationId xmlns:a16="http://schemas.microsoft.com/office/drawing/2014/main" id="{00000000-0008-0000-1700-000013000000}"/>
            </a:ext>
          </a:extLst>
        </xdr:cNvPr>
        <xdr:cNvSpPr/>
      </xdr:nvSpPr>
      <xdr:spPr>
        <a:xfrm>
          <a:off x="11312939" y="275907"/>
          <a:ext cx="1681032"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97354</xdr:colOff>
      <xdr:row>0</xdr:row>
      <xdr:rowOff>635885</xdr:rowOff>
    </xdr:from>
    <xdr:to>
      <xdr:col>13</xdr:col>
      <xdr:colOff>876582</xdr:colOff>
      <xdr:row>0</xdr:row>
      <xdr:rowOff>636434</xdr:rowOff>
    </xdr:to>
    <xdr:cxnSp macro="">
      <xdr:nvCxnSpPr>
        <xdr:cNvPr id="20" name="Straight Connector 19">
          <a:extLst>
            <a:ext uri="{FF2B5EF4-FFF2-40B4-BE49-F238E27FC236}">
              <a16:creationId xmlns:a16="http://schemas.microsoft.com/office/drawing/2014/main" id="{00000000-0008-0000-1700-000014000000}"/>
            </a:ext>
          </a:extLst>
        </xdr:cNvPr>
        <xdr:cNvCxnSpPr>
          <a:cxnSpLocks/>
        </xdr:cNvCxnSpPr>
      </xdr:nvCxnSpPr>
      <xdr:spPr>
        <a:xfrm>
          <a:off x="2832087" y="635885"/>
          <a:ext cx="10160295" cy="549"/>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64316</xdr:colOff>
      <xdr:row>1</xdr:row>
      <xdr:rowOff>74758</xdr:rowOff>
    </xdr:to>
    <xdr:sp macro="" textlink="">
      <xdr:nvSpPr>
        <xdr:cNvPr id="21" name="TextBox 105">
          <a:extLst>
            <a:ext uri="{FF2B5EF4-FFF2-40B4-BE49-F238E27FC236}">
              <a16:creationId xmlns:a16="http://schemas.microsoft.com/office/drawing/2014/main" id="{00000000-0008-0000-1700-000015000000}"/>
            </a:ext>
          </a:extLst>
        </xdr:cNvPr>
        <xdr:cNvSpPr txBox="1"/>
      </xdr:nvSpPr>
      <xdr:spPr>
        <a:xfrm>
          <a:off x="0" y="0"/>
          <a:ext cx="199783" cy="9637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114300</xdr:colOff>
      <xdr:row>26</xdr:row>
      <xdr:rowOff>39329</xdr:rowOff>
    </xdr:from>
    <xdr:to>
      <xdr:col>6</xdr:col>
      <xdr:colOff>601099</xdr:colOff>
      <xdr:row>27</xdr:row>
      <xdr:rowOff>45679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800-000002000000}"/>
            </a:ext>
          </a:extLst>
        </xdr:cNvPr>
        <xdr:cNvSpPr txBox="1"/>
      </xdr:nvSpPr>
      <xdr:spPr>
        <a:xfrm>
          <a:off x="114300" y="6278204"/>
          <a:ext cx="6935224" cy="18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6</xdr:col>
      <xdr:colOff>350001</xdr:colOff>
      <xdr:row>59</xdr:row>
      <xdr:rowOff>85486</xdr:rowOff>
    </xdr:from>
    <xdr:to>
      <xdr:col>7</xdr:col>
      <xdr:colOff>477889</xdr:colOff>
      <xdr:row>62</xdr:row>
      <xdr:rowOff>44929</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6798426" y="12296536"/>
          <a:ext cx="1013713" cy="502368"/>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Integrate</a:t>
          </a:r>
          <a:r>
            <a:rPr lang="en-AU" sz="1100" baseline="0"/>
            <a:t> into above table?</a:t>
          </a:r>
          <a:endParaRPr lang="en-AU" sz="1100"/>
        </a:p>
      </xdr:txBody>
    </xdr:sp>
    <xdr:clientData/>
  </xdr:twoCellAnchor>
  <xdr:twoCellAnchor>
    <xdr:from>
      <xdr:col>2</xdr:col>
      <xdr:colOff>105641</xdr:colOff>
      <xdr:row>0</xdr:row>
      <xdr:rowOff>636434</xdr:rowOff>
    </xdr:from>
    <xdr:to>
      <xdr:col>3</xdr:col>
      <xdr:colOff>905461</xdr:colOff>
      <xdr:row>1</xdr:row>
      <xdr:rowOff>168667</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1800-000004000000}"/>
            </a:ext>
          </a:extLst>
        </xdr:cNvPr>
        <xdr:cNvSpPr/>
      </xdr:nvSpPr>
      <xdr:spPr>
        <a:xfrm>
          <a:off x="2839316" y="636434"/>
          <a:ext cx="1685645" cy="4180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Business ethics and transparency</a:t>
          </a:r>
        </a:p>
      </xdr:txBody>
    </xdr:sp>
    <xdr:clientData/>
  </xdr:twoCellAnchor>
  <xdr:twoCellAnchor>
    <xdr:from>
      <xdr:col>5</xdr:col>
      <xdr:colOff>676537</xdr:colOff>
      <xdr:row>0</xdr:row>
      <xdr:rowOff>636434</xdr:rowOff>
    </xdr:from>
    <xdr:to>
      <xdr:col>7</xdr:col>
      <xdr:colOff>579272</xdr:colOff>
      <xdr:row>1</xdr:row>
      <xdr:rowOff>168667</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800-000005000000}"/>
            </a:ext>
          </a:extLst>
        </xdr:cNvPr>
        <xdr:cNvSpPr/>
      </xdr:nvSpPr>
      <xdr:spPr>
        <a:xfrm>
          <a:off x="6239137" y="636434"/>
          <a:ext cx="1674385" cy="4180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0">
              <a:solidFill>
                <a:schemeClr val="tx1"/>
              </a:solidFill>
            </a:rPr>
            <a:t>Protecting human rights</a:t>
          </a:r>
        </a:p>
      </xdr:txBody>
    </xdr:sp>
    <xdr:clientData/>
  </xdr:twoCellAnchor>
  <xdr:twoCellAnchor>
    <xdr:from>
      <xdr:col>7</xdr:col>
      <xdr:colOff>600544</xdr:colOff>
      <xdr:row>0</xdr:row>
      <xdr:rowOff>636434</xdr:rowOff>
    </xdr:from>
    <xdr:to>
      <xdr:col>9</xdr:col>
      <xdr:colOff>503280</xdr:colOff>
      <xdr:row>1</xdr:row>
      <xdr:rowOff>168667</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1800-000006000000}"/>
            </a:ext>
          </a:extLst>
        </xdr:cNvPr>
        <xdr:cNvSpPr/>
      </xdr:nvSpPr>
      <xdr:spPr>
        <a:xfrm>
          <a:off x="7934794" y="636434"/>
          <a:ext cx="1674386" cy="41805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Responsible value chain</a:t>
          </a:r>
        </a:p>
      </xdr:txBody>
    </xdr:sp>
    <xdr:clientData/>
  </xdr:twoCellAnchor>
  <xdr:twoCellAnchor>
    <xdr:from>
      <xdr:col>9</xdr:col>
      <xdr:colOff>521377</xdr:colOff>
      <xdr:row>0</xdr:row>
      <xdr:rowOff>636434</xdr:rowOff>
    </xdr:from>
    <xdr:to>
      <xdr:col>11</xdr:col>
      <xdr:colOff>427286</xdr:colOff>
      <xdr:row>1</xdr:row>
      <xdr:rowOff>168667</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1800-000007000000}"/>
            </a:ext>
          </a:extLst>
        </xdr:cNvPr>
        <xdr:cNvSpPr/>
      </xdr:nvSpPr>
      <xdr:spPr>
        <a:xfrm>
          <a:off x="9627277" y="636434"/>
          <a:ext cx="1677559" cy="418058"/>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Materiality</a:t>
          </a:r>
        </a:p>
      </xdr:txBody>
    </xdr:sp>
    <xdr:clientData/>
  </xdr:twoCellAnchor>
  <xdr:twoCellAnchor>
    <xdr:from>
      <xdr:col>3</xdr:col>
      <xdr:colOff>917208</xdr:colOff>
      <xdr:row>0</xdr:row>
      <xdr:rowOff>636434</xdr:rowOff>
    </xdr:from>
    <xdr:to>
      <xdr:col>5</xdr:col>
      <xdr:colOff>658440</xdr:colOff>
      <xdr:row>1</xdr:row>
      <xdr:rowOff>168667</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1800-000008000000}"/>
            </a:ext>
          </a:extLst>
        </xdr:cNvPr>
        <xdr:cNvSpPr/>
      </xdr:nvSpPr>
      <xdr:spPr>
        <a:xfrm>
          <a:off x="4536708" y="636434"/>
          <a:ext cx="1684332" cy="4180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0">
              <a:solidFill>
                <a:schemeClr val="tx1"/>
              </a:solidFill>
            </a:rPr>
            <a:t>Economic performance and growth</a:t>
          </a:r>
        </a:p>
      </xdr:txBody>
    </xdr:sp>
    <xdr:clientData/>
  </xdr:twoCellAnchor>
  <xdr:twoCellAnchor>
    <xdr:from>
      <xdr:col>11</xdr:col>
      <xdr:colOff>448559</xdr:colOff>
      <xdr:row>0</xdr:row>
      <xdr:rowOff>639609</xdr:rowOff>
    </xdr:from>
    <xdr:to>
      <xdr:col>13</xdr:col>
      <xdr:colOff>421184</xdr:colOff>
      <xdr:row>1</xdr:row>
      <xdr:rowOff>168667</xdr:rowOff>
    </xdr:to>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1800-000009000000}"/>
            </a:ext>
          </a:extLst>
        </xdr:cNvPr>
        <xdr:cNvSpPr/>
      </xdr:nvSpPr>
      <xdr:spPr>
        <a:xfrm>
          <a:off x="11326109" y="639609"/>
          <a:ext cx="1677600" cy="41488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endParaRPr lang="en-AU" sz="800">
            <a:solidFill>
              <a:schemeClr val="tx1"/>
            </a:solidFill>
          </a:endParaRPr>
        </a:p>
      </xdr:txBody>
    </xdr:sp>
    <xdr:clientData/>
  </xdr:twoCellAnchor>
  <xdr:twoCellAnchor editAs="oneCell">
    <xdr:from>
      <xdr:col>1</xdr:col>
      <xdr:colOff>104627</xdr:colOff>
      <xdr:row>0</xdr:row>
      <xdr:rowOff>180463</xdr:rowOff>
    </xdr:from>
    <xdr:to>
      <xdr:col>1</xdr:col>
      <xdr:colOff>2068494</xdr:colOff>
      <xdr:row>0</xdr:row>
      <xdr:rowOff>772432</xdr:rowOff>
    </xdr:to>
    <xdr:pic>
      <xdr:nvPicPr>
        <xdr:cNvPr id="16" name="Picture 9">
          <a:hlinkClick xmlns:r="http://schemas.openxmlformats.org/officeDocument/2006/relationships" r:id="rId8"/>
          <a:extLst>
            <a:ext uri="{FF2B5EF4-FFF2-40B4-BE49-F238E27FC236}">
              <a16:creationId xmlns:a16="http://schemas.microsoft.com/office/drawing/2014/main" id="{00000000-0008-0000-1800-00000A000000}"/>
            </a:ext>
          </a:extLst>
        </xdr:cNvPr>
        <xdr:cNvPicPr>
          <a:picLocks noChangeAspect="1"/>
        </xdr:cNvPicPr>
      </xdr:nvPicPr>
      <xdr:blipFill>
        <a:blip xmlns:r="http://schemas.openxmlformats.org/officeDocument/2006/relationships" r:embed="rId9"/>
        <a:stretch>
          <a:fillRect/>
        </a:stretch>
      </xdr:blipFill>
      <xdr:spPr>
        <a:xfrm>
          <a:off x="237977" y="180463"/>
          <a:ext cx="1960692" cy="588794"/>
        </a:xfrm>
        <a:prstGeom prst="rect">
          <a:avLst/>
        </a:prstGeom>
      </xdr:spPr>
    </xdr:pic>
    <xdr:clientData/>
  </xdr:twoCellAnchor>
  <xdr:twoCellAnchor>
    <xdr:from>
      <xdr:col>2</xdr:col>
      <xdr:colOff>105641</xdr:colOff>
      <xdr:row>0</xdr:row>
      <xdr:rowOff>279082</xdr:rowOff>
    </xdr:from>
    <xdr:to>
      <xdr:col>3</xdr:col>
      <xdr:colOff>905461</xdr:colOff>
      <xdr:row>0</xdr:row>
      <xdr:rowOff>618332</xdr:rowOff>
    </xdr:to>
    <xdr:sp macro="" textlink="">
      <xdr:nvSpPr>
        <xdr:cNvPr id="11" name="Rectangle 10">
          <a:hlinkClick xmlns:r="http://schemas.openxmlformats.org/officeDocument/2006/relationships" r:id="rId10"/>
          <a:extLst>
            <a:ext uri="{FF2B5EF4-FFF2-40B4-BE49-F238E27FC236}">
              <a16:creationId xmlns:a16="http://schemas.microsoft.com/office/drawing/2014/main" id="{00000000-0008-0000-1800-00000B000000}"/>
            </a:ext>
          </a:extLst>
        </xdr:cNvPr>
        <xdr:cNvSpPr/>
      </xdr:nvSpPr>
      <xdr:spPr>
        <a:xfrm>
          <a:off x="2839316" y="279082"/>
          <a:ext cx="168564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9</xdr:col>
      <xdr:colOff>521377</xdr:colOff>
      <xdr:row>0</xdr:row>
      <xdr:rowOff>279082</xdr:rowOff>
    </xdr:from>
    <xdr:to>
      <xdr:col>11</xdr:col>
      <xdr:colOff>427286</xdr:colOff>
      <xdr:row>0</xdr:row>
      <xdr:rowOff>618332</xdr:rowOff>
    </xdr:to>
    <xdr:sp macro="" textlink="">
      <xdr:nvSpPr>
        <xdr:cNvPr id="12" name="Rectangle 11">
          <a:hlinkClick xmlns:r="http://schemas.openxmlformats.org/officeDocument/2006/relationships" r:id="rId11"/>
          <a:extLst>
            <a:ext uri="{FF2B5EF4-FFF2-40B4-BE49-F238E27FC236}">
              <a16:creationId xmlns:a16="http://schemas.microsoft.com/office/drawing/2014/main" id="{00000000-0008-0000-1800-00000C000000}"/>
            </a:ext>
          </a:extLst>
        </xdr:cNvPr>
        <xdr:cNvSpPr/>
      </xdr:nvSpPr>
      <xdr:spPr>
        <a:xfrm>
          <a:off x="9627277" y="279082"/>
          <a:ext cx="1677559"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917208</xdr:colOff>
      <xdr:row>0</xdr:row>
      <xdr:rowOff>279082</xdr:rowOff>
    </xdr:from>
    <xdr:to>
      <xdr:col>5</xdr:col>
      <xdr:colOff>658440</xdr:colOff>
      <xdr:row>0</xdr:row>
      <xdr:rowOff>618332</xdr:rowOff>
    </xdr:to>
    <xdr:sp macro="" textlink="">
      <xdr:nvSpPr>
        <xdr:cNvPr id="13" name="Rectangle 12">
          <a:hlinkClick xmlns:r="http://schemas.openxmlformats.org/officeDocument/2006/relationships" r:id="rId12"/>
          <a:extLst>
            <a:ext uri="{FF2B5EF4-FFF2-40B4-BE49-F238E27FC236}">
              <a16:creationId xmlns:a16="http://schemas.microsoft.com/office/drawing/2014/main" id="{00000000-0008-0000-1800-00000D000000}"/>
            </a:ext>
          </a:extLst>
        </xdr:cNvPr>
        <xdr:cNvSpPr/>
      </xdr:nvSpPr>
      <xdr:spPr>
        <a:xfrm>
          <a:off x="4536708" y="279082"/>
          <a:ext cx="1684332"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5</xdr:col>
      <xdr:colOff>676537</xdr:colOff>
      <xdr:row>0</xdr:row>
      <xdr:rowOff>279082</xdr:rowOff>
    </xdr:from>
    <xdr:to>
      <xdr:col>7</xdr:col>
      <xdr:colOff>579272</xdr:colOff>
      <xdr:row>0</xdr:row>
      <xdr:rowOff>618332</xdr:rowOff>
    </xdr:to>
    <xdr:sp macro="" textlink="">
      <xdr:nvSpPr>
        <xdr:cNvPr id="14" name="Rectangle 13">
          <a:hlinkClick xmlns:r="http://schemas.openxmlformats.org/officeDocument/2006/relationships" r:id="rId13"/>
          <a:extLst>
            <a:ext uri="{FF2B5EF4-FFF2-40B4-BE49-F238E27FC236}">
              <a16:creationId xmlns:a16="http://schemas.microsoft.com/office/drawing/2014/main" id="{00000000-0008-0000-1800-00000E000000}"/>
            </a:ext>
          </a:extLst>
        </xdr:cNvPr>
        <xdr:cNvSpPr/>
      </xdr:nvSpPr>
      <xdr:spPr>
        <a:xfrm>
          <a:off x="6239137" y="279082"/>
          <a:ext cx="167438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Sustainable </a:t>
          </a:r>
        </a:p>
        <a:p>
          <a:pPr marL="0" indent="0" algn="l" defTabSz="1075334" rtl="0" eaLnBrk="1" latinLnBrk="0" hangingPunct="1"/>
          <a:r>
            <a:rPr lang="en-AU" sz="800" b="1" kern="1200">
              <a:solidFill>
                <a:schemeClr val="tx1"/>
              </a:solidFill>
              <a:latin typeface="+mn-lt"/>
              <a:ea typeface="+mn-ea"/>
              <a:cs typeface="+mn-cs"/>
            </a:rPr>
            <a:t>operations</a:t>
          </a:r>
        </a:p>
      </xdr:txBody>
    </xdr:sp>
    <xdr:clientData/>
  </xdr:twoCellAnchor>
  <xdr:twoCellAnchor>
    <xdr:from>
      <xdr:col>7</xdr:col>
      <xdr:colOff>600544</xdr:colOff>
      <xdr:row>0</xdr:row>
      <xdr:rowOff>279082</xdr:rowOff>
    </xdr:from>
    <xdr:to>
      <xdr:col>9</xdr:col>
      <xdr:colOff>503280</xdr:colOff>
      <xdr:row>0</xdr:row>
      <xdr:rowOff>618332</xdr:rowOff>
    </xdr:to>
    <xdr:sp macro="" textlink="">
      <xdr:nvSpPr>
        <xdr:cNvPr id="15" name="Rectangle 14">
          <a:hlinkClick xmlns:r="http://schemas.openxmlformats.org/officeDocument/2006/relationships" r:id="rId7"/>
          <a:extLst>
            <a:ext uri="{FF2B5EF4-FFF2-40B4-BE49-F238E27FC236}">
              <a16:creationId xmlns:a16="http://schemas.microsoft.com/office/drawing/2014/main" id="{00000000-0008-0000-1800-00000F000000}"/>
            </a:ext>
          </a:extLst>
        </xdr:cNvPr>
        <xdr:cNvSpPr/>
      </xdr:nvSpPr>
      <xdr:spPr>
        <a:xfrm>
          <a:off x="7934794" y="279082"/>
          <a:ext cx="1674386"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accent2"/>
              </a:solidFill>
              <a:latin typeface="+mn-lt"/>
              <a:ea typeface="+mn-ea"/>
              <a:cs typeface="+mn-cs"/>
            </a:rPr>
            <a:t>Responsible and </a:t>
          </a:r>
        </a:p>
        <a:p>
          <a:pPr marL="0" indent="0" algn="l" defTabSz="1075334" rtl="0" eaLnBrk="1" latinLnBrk="0" hangingPunct="1"/>
          <a:r>
            <a:rPr lang="en-AU" sz="800" b="1" kern="1200">
              <a:solidFill>
                <a:schemeClr val="accent2"/>
              </a:solidFill>
              <a:latin typeface="+mn-lt"/>
              <a:ea typeface="+mn-ea"/>
              <a:cs typeface="+mn-cs"/>
            </a:rPr>
            <a:t>ethical actions</a:t>
          </a:r>
        </a:p>
      </xdr:txBody>
    </xdr:sp>
    <xdr:clientData/>
  </xdr:twoCellAnchor>
  <xdr:twoCellAnchor>
    <xdr:from>
      <xdr:col>11</xdr:col>
      <xdr:colOff>448559</xdr:colOff>
      <xdr:row>0</xdr:row>
      <xdr:rowOff>275907</xdr:rowOff>
    </xdr:from>
    <xdr:to>
      <xdr:col>13</xdr:col>
      <xdr:colOff>421184</xdr:colOff>
      <xdr:row>0</xdr:row>
      <xdr:rowOff>621507</xdr:rowOff>
    </xdr:to>
    <xdr:sp macro="" textlink="">
      <xdr:nvSpPr>
        <xdr:cNvPr id="19" name="Rectangle 15">
          <a:hlinkClick xmlns:r="http://schemas.openxmlformats.org/officeDocument/2006/relationships" r:id="rId14"/>
          <a:extLst>
            <a:ext uri="{FF2B5EF4-FFF2-40B4-BE49-F238E27FC236}">
              <a16:creationId xmlns:a16="http://schemas.microsoft.com/office/drawing/2014/main" id="{00000000-0008-0000-1800-000010000000}"/>
            </a:ext>
          </a:extLst>
        </xdr:cNvPr>
        <xdr:cNvSpPr/>
      </xdr:nvSpPr>
      <xdr:spPr>
        <a:xfrm>
          <a:off x="11326109" y="275907"/>
          <a:ext cx="16776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103693</xdr:colOff>
      <xdr:row>0</xdr:row>
      <xdr:rowOff>632732</xdr:rowOff>
    </xdr:from>
    <xdr:to>
      <xdr:col>13</xdr:col>
      <xdr:colOff>503465</xdr:colOff>
      <xdr:row>0</xdr:row>
      <xdr:rowOff>639060</xdr:rowOff>
    </xdr:to>
    <xdr:cxnSp macro="">
      <xdr:nvCxnSpPr>
        <xdr:cNvPr id="17" name="Straight Connector 16">
          <a:extLst>
            <a:ext uri="{FF2B5EF4-FFF2-40B4-BE49-F238E27FC236}">
              <a16:creationId xmlns:a16="http://schemas.microsoft.com/office/drawing/2014/main" id="{00000000-0008-0000-1800-000011000000}"/>
            </a:ext>
          </a:extLst>
        </xdr:cNvPr>
        <xdr:cNvCxnSpPr>
          <a:cxnSpLocks/>
        </xdr:cNvCxnSpPr>
      </xdr:nvCxnSpPr>
      <xdr:spPr>
        <a:xfrm flipV="1">
          <a:off x="2838729" y="632732"/>
          <a:ext cx="10230932" cy="6328"/>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67250</xdr:colOff>
      <xdr:row>1</xdr:row>
      <xdr:rowOff>68609</xdr:rowOff>
    </xdr:to>
    <xdr:sp macro="" textlink="">
      <xdr:nvSpPr>
        <xdr:cNvPr id="18" name="TextBox 105">
          <a:extLst>
            <a:ext uri="{FF2B5EF4-FFF2-40B4-BE49-F238E27FC236}">
              <a16:creationId xmlns:a16="http://schemas.microsoft.com/office/drawing/2014/main" id="{00000000-0008-0000-1800-000012000000}"/>
            </a:ext>
          </a:extLst>
        </xdr:cNvPr>
        <xdr:cNvSpPr txBox="1"/>
      </xdr:nvSpPr>
      <xdr:spPr>
        <a:xfrm>
          <a:off x="0" y="0"/>
          <a:ext cx="200600" cy="954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editAs="oneCell">
    <xdr:from>
      <xdr:col>7</xdr:col>
      <xdr:colOff>130175</xdr:colOff>
      <xdr:row>12</xdr:row>
      <xdr:rowOff>285750</xdr:rowOff>
    </xdr:from>
    <xdr:to>
      <xdr:col>7</xdr:col>
      <xdr:colOff>406400</xdr:colOff>
      <xdr:row>33</xdr:row>
      <xdr:rowOff>55455</xdr:rowOff>
    </xdr:to>
    <xdr:pic>
      <xdr:nvPicPr>
        <xdr:cNvPr id="29" name="Picture 28">
          <a:extLst>
            <a:ext uri="{FF2B5EF4-FFF2-40B4-BE49-F238E27FC236}">
              <a16:creationId xmlns:a16="http://schemas.microsoft.com/office/drawing/2014/main" id="{00000000-0008-0000-1800-00001D000000}"/>
            </a:ext>
          </a:extLst>
        </xdr:cNvPr>
        <xdr:cNvPicPr>
          <a:picLocks noChangeAspect="1"/>
        </xdr:cNvPicPr>
      </xdr:nvPicPr>
      <xdr:blipFill rotWithShape="1">
        <a:blip xmlns:r="http://schemas.openxmlformats.org/officeDocument/2006/relationships" r:embed="rId15"/>
        <a:srcRect r="95315"/>
        <a:stretch>
          <a:fillRect/>
        </a:stretch>
      </xdr:blipFill>
      <xdr:spPr>
        <a:xfrm>
          <a:off x="7464425" y="3400425"/>
          <a:ext cx="276225" cy="4160730"/>
        </a:xfrm>
        <a:prstGeom prst="rect">
          <a:avLst/>
        </a:prstGeom>
      </xdr:spPr>
    </xdr:pic>
    <xdr:clientData/>
  </xdr:twoCellAnchor>
  <xdr:twoCellAnchor>
    <xdr:from>
      <xdr:col>0</xdr:col>
      <xdr:colOff>117473</xdr:colOff>
      <xdr:row>12</xdr:row>
      <xdr:rowOff>241299</xdr:rowOff>
    </xdr:from>
    <xdr:to>
      <xdr:col>6</xdr:col>
      <xdr:colOff>682625</xdr:colOff>
      <xdr:row>42</xdr:row>
      <xdr:rowOff>47625</xdr:rowOff>
    </xdr:to>
    <xdr:grpSp>
      <xdr:nvGrpSpPr>
        <xdr:cNvPr id="32" name="Group 31">
          <a:extLst>
            <a:ext uri="{FF2B5EF4-FFF2-40B4-BE49-F238E27FC236}">
              <a16:creationId xmlns:a16="http://schemas.microsoft.com/office/drawing/2014/main" id="{00000000-0008-0000-1800-000020000000}"/>
            </a:ext>
          </a:extLst>
        </xdr:cNvPr>
        <xdr:cNvGrpSpPr/>
      </xdr:nvGrpSpPr>
      <xdr:grpSpPr>
        <a:xfrm>
          <a:off x="117473" y="3352799"/>
          <a:ext cx="7013577" cy="5826126"/>
          <a:chOff x="523875" y="2638425"/>
          <a:chExt cx="4567052" cy="3814762"/>
        </a:xfrm>
      </xdr:grpSpPr>
      <xdr:pic>
        <xdr:nvPicPr>
          <xdr:cNvPr id="30" name="Picture 29">
            <a:extLst>
              <a:ext uri="{FF2B5EF4-FFF2-40B4-BE49-F238E27FC236}">
                <a16:creationId xmlns:a16="http://schemas.microsoft.com/office/drawing/2014/main" id="{00000000-0008-0000-1800-00001E000000}"/>
              </a:ext>
            </a:extLst>
          </xdr:cNvPr>
          <xdr:cNvPicPr>
            <a:picLocks noChangeAspect="1"/>
          </xdr:cNvPicPr>
        </xdr:nvPicPr>
        <xdr:blipFill>
          <a:blip xmlns:r="http://schemas.openxmlformats.org/officeDocument/2006/relationships" r:embed="rId16"/>
          <a:stretch>
            <a:fillRect/>
          </a:stretch>
        </xdr:blipFill>
        <xdr:spPr>
          <a:xfrm>
            <a:off x="523875" y="2638425"/>
            <a:ext cx="4567052" cy="3814762"/>
          </a:xfrm>
          <a:prstGeom prst="rect">
            <a:avLst/>
          </a:prstGeom>
        </xdr:spPr>
      </xdr:pic>
      <xdr:pic>
        <xdr:nvPicPr>
          <xdr:cNvPr id="31" name="Picture 30">
            <a:extLst>
              <a:ext uri="{FF2B5EF4-FFF2-40B4-BE49-F238E27FC236}">
                <a16:creationId xmlns:a16="http://schemas.microsoft.com/office/drawing/2014/main" id="{00000000-0008-0000-1800-00001F000000}"/>
              </a:ext>
            </a:extLst>
          </xdr:cNvPr>
          <xdr:cNvPicPr>
            <a:picLocks noChangeAspect="1"/>
          </xdr:cNvPicPr>
        </xdr:nvPicPr>
        <xdr:blipFill>
          <a:blip xmlns:r="http://schemas.openxmlformats.org/officeDocument/2006/relationships" r:embed="rId17"/>
          <a:stretch>
            <a:fillRect/>
          </a:stretch>
        </xdr:blipFill>
        <xdr:spPr>
          <a:xfrm>
            <a:off x="3925067" y="5141175"/>
            <a:ext cx="499000" cy="219075"/>
          </a:xfrm>
          <a:prstGeom prst="rect">
            <a:avLst/>
          </a:prstGeom>
        </xdr:spPr>
      </xdr:pic>
    </xdr:grpSp>
    <xdr:clientData/>
  </xdr:twoCellAnchor>
  <xdr:twoCellAnchor editAs="oneCell">
    <xdr:from>
      <xdr:col>7</xdr:col>
      <xdr:colOff>419100</xdr:colOff>
      <xdr:row>13</xdr:row>
      <xdr:rowOff>60323</xdr:rowOff>
    </xdr:from>
    <xdr:to>
      <xdr:col>13</xdr:col>
      <xdr:colOff>720726</xdr:colOff>
      <xdr:row>35</xdr:row>
      <xdr:rowOff>115003</xdr:rowOff>
    </xdr:to>
    <xdr:pic>
      <xdr:nvPicPr>
        <xdr:cNvPr id="33" name="Picture 32">
          <a:extLst>
            <a:ext uri="{FF2B5EF4-FFF2-40B4-BE49-F238E27FC236}">
              <a16:creationId xmlns:a16="http://schemas.microsoft.com/office/drawing/2014/main" id="{00000000-0008-0000-1800-000021000000}"/>
            </a:ext>
          </a:extLst>
        </xdr:cNvPr>
        <xdr:cNvPicPr>
          <a:picLocks noChangeAspect="1"/>
        </xdr:cNvPicPr>
      </xdr:nvPicPr>
      <xdr:blipFill rotWithShape="1">
        <a:blip xmlns:r="http://schemas.openxmlformats.org/officeDocument/2006/relationships" r:embed="rId15"/>
        <a:srcRect l="6139"/>
        <a:stretch>
          <a:fillRect/>
        </a:stretch>
      </xdr:blipFill>
      <xdr:spPr>
        <a:xfrm>
          <a:off x="7753350" y="3470273"/>
          <a:ext cx="5549901" cy="451238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808357</xdr:colOff>
      <xdr:row>15</xdr:row>
      <xdr:rowOff>12358</xdr:rowOff>
    </xdr:from>
    <xdr:to>
      <xdr:col>9</xdr:col>
      <xdr:colOff>818673</xdr:colOff>
      <xdr:row>19</xdr:row>
      <xdr:rowOff>54586</xdr:rowOff>
    </xdr:to>
    <xdr:pic>
      <xdr:nvPicPr>
        <xdr:cNvPr id="11" name="Picture 10">
          <a:extLst>
            <a:ext uri="{FF2B5EF4-FFF2-40B4-BE49-F238E27FC236}">
              <a16:creationId xmlns:a16="http://schemas.microsoft.com/office/drawing/2014/main" id="{00000000-0008-0000-1900-00000B000000}"/>
            </a:ext>
          </a:extLst>
        </xdr:cNvPr>
        <xdr:cNvPicPr>
          <a:picLocks noChangeAspect="1"/>
        </xdr:cNvPicPr>
      </xdr:nvPicPr>
      <xdr:blipFill>
        <a:blip xmlns:r="http://schemas.openxmlformats.org/officeDocument/2006/relationships" r:embed="rId1"/>
        <a:stretch>
          <a:fillRect/>
        </a:stretch>
      </xdr:blipFill>
      <xdr:spPr>
        <a:xfrm>
          <a:off x="7124165" y="4034839"/>
          <a:ext cx="2604046" cy="774920"/>
        </a:xfrm>
        <a:prstGeom prst="rect">
          <a:avLst/>
        </a:prstGeom>
      </xdr:spPr>
    </xdr:pic>
    <xdr:clientData/>
  </xdr:twoCellAnchor>
  <xdr:twoCellAnchor editAs="oneCell">
    <xdr:from>
      <xdr:col>7</xdr:col>
      <xdr:colOff>5122</xdr:colOff>
      <xdr:row>21</xdr:row>
      <xdr:rowOff>25228</xdr:rowOff>
    </xdr:from>
    <xdr:to>
      <xdr:col>9</xdr:col>
      <xdr:colOff>849773</xdr:colOff>
      <xdr:row>24</xdr:row>
      <xdr:rowOff>3022</xdr:rowOff>
    </xdr:to>
    <xdr:pic>
      <xdr:nvPicPr>
        <xdr:cNvPr id="12" name="Picture 11">
          <a:extLst>
            <a:ext uri="{FF2B5EF4-FFF2-40B4-BE49-F238E27FC236}">
              <a16:creationId xmlns:a16="http://schemas.microsoft.com/office/drawing/2014/main" id="{00000000-0008-0000-1900-00000C000000}"/>
            </a:ext>
          </a:extLst>
        </xdr:cNvPr>
        <xdr:cNvPicPr>
          <a:picLocks noChangeAspect="1"/>
        </xdr:cNvPicPr>
      </xdr:nvPicPr>
      <xdr:blipFill>
        <a:blip xmlns:r="http://schemas.openxmlformats.org/officeDocument/2006/relationships" r:embed="rId2"/>
        <a:stretch>
          <a:fillRect/>
        </a:stretch>
      </xdr:blipFill>
      <xdr:spPr>
        <a:xfrm>
          <a:off x="7185507" y="4963574"/>
          <a:ext cx="2570629" cy="520259"/>
        </a:xfrm>
        <a:prstGeom prst="rect">
          <a:avLst/>
        </a:prstGeom>
      </xdr:spPr>
    </xdr:pic>
    <xdr:clientData/>
  </xdr:twoCellAnchor>
  <xdr:twoCellAnchor>
    <xdr:from>
      <xdr:col>1</xdr:col>
      <xdr:colOff>2678625</xdr:colOff>
      <xdr:row>0</xdr:row>
      <xdr:rowOff>634625</xdr:rowOff>
    </xdr:from>
    <xdr:to>
      <xdr:col>3</xdr:col>
      <xdr:colOff>784170</xdr:colOff>
      <xdr:row>2</xdr:row>
      <xdr:rowOff>7212</xdr:rowOff>
    </xdr:to>
    <xdr:sp macro="" textlink="">
      <xdr:nvSpPr>
        <xdr:cNvPr id="4" name="Rectangle 14">
          <a:hlinkClick xmlns:r="http://schemas.openxmlformats.org/officeDocument/2006/relationships" r:id="rId3"/>
          <a:extLst>
            <a:ext uri="{FF2B5EF4-FFF2-40B4-BE49-F238E27FC236}">
              <a16:creationId xmlns:a16="http://schemas.microsoft.com/office/drawing/2014/main" id="{00000000-0008-0000-1900-00000F000000}"/>
            </a:ext>
          </a:extLst>
        </xdr:cNvPr>
        <xdr:cNvSpPr/>
      </xdr:nvSpPr>
      <xdr:spPr>
        <a:xfrm>
          <a:off x="2814696" y="634625"/>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UN Global Compact Ten Principles</a:t>
          </a:r>
        </a:p>
      </xdr:txBody>
    </xdr:sp>
    <xdr:clientData/>
  </xdr:twoCellAnchor>
  <xdr:twoCellAnchor>
    <xdr:from>
      <xdr:col>5</xdr:col>
      <xdr:colOff>775963</xdr:colOff>
      <xdr:row>0</xdr:row>
      <xdr:rowOff>634625</xdr:rowOff>
    </xdr:from>
    <xdr:to>
      <xdr:col>7</xdr:col>
      <xdr:colOff>737912</xdr:colOff>
      <xdr:row>2</xdr:row>
      <xdr:rowOff>7212</xdr:rowOff>
    </xdr:to>
    <xdr:sp macro="" textlink="">
      <xdr:nvSpPr>
        <xdr:cNvPr id="6" name="Rectangle 15">
          <a:hlinkClick xmlns:r="http://schemas.openxmlformats.org/officeDocument/2006/relationships" r:id="rId4"/>
          <a:extLst>
            <a:ext uri="{FF2B5EF4-FFF2-40B4-BE49-F238E27FC236}">
              <a16:creationId xmlns:a16="http://schemas.microsoft.com/office/drawing/2014/main" id="{00000000-0008-0000-1900-000010000000}"/>
            </a:ext>
          </a:extLst>
        </xdr:cNvPr>
        <xdr:cNvSpPr/>
      </xdr:nvSpPr>
      <xdr:spPr>
        <a:xfrm>
          <a:off x="6228540" y="634625"/>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0">
              <a:solidFill>
                <a:schemeClr val="tx1"/>
              </a:solidFill>
            </a:rPr>
            <a:t>UN Sustainable Development Goals</a:t>
          </a:r>
        </a:p>
      </xdr:txBody>
    </xdr:sp>
    <xdr:clientData/>
  </xdr:twoCellAnchor>
  <xdr:twoCellAnchor>
    <xdr:from>
      <xdr:col>7</xdr:col>
      <xdr:colOff>752834</xdr:colOff>
      <xdr:row>0</xdr:row>
      <xdr:rowOff>634625</xdr:rowOff>
    </xdr:from>
    <xdr:to>
      <xdr:col>9</xdr:col>
      <xdr:colOff>714783</xdr:colOff>
      <xdr:row>2</xdr:row>
      <xdr:rowOff>7212</xdr:rowOff>
    </xdr:to>
    <xdr:sp macro="" textlink="">
      <xdr:nvSpPr>
        <xdr:cNvPr id="7" name="Rectangle 16">
          <a:hlinkClick xmlns:r="http://schemas.openxmlformats.org/officeDocument/2006/relationships" r:id="rId5"/>
          <a:extLst>
            <a:ext uri="{FF2B5EF4-FFF2-40B4-BE49-F238E27FC236}">
              <a16:creationId xmlns:a16="http://schemas.microsoft.com/office/drawing/2014/main" id="{00000000-0008-0000-1900-000011000000}"/>
            </a:ext>
          </a:extLst>
        </xdr:cNvPr>
        <xdr:cNvSpPr/>
      </xdr:nvSpPr>
      <xdr:spPr>
        <a:xfrm>
          <a:off x="7935462" y="634625"/>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Global Reporting Initiative</a:t>
          </a:r>
        </a:p>
      </xdr:txBody>
    </xdr:sp>
    <xdr:clientData/>
  </xdr:twoCellAnchor>
  <xdr:twoCellAnchor>
    <xdr:from>
      <xdr:col>9</xdr:col>
      <xdr:colOff>729705</xdr:colOff>
      <xdr:row>0</xdr:row>
      <xdr:rowOff>634625</xdr:rowOff>
    </xdr:from>
    <xdr:to>
      <xdr:col>11</xdr:col>
      <xdr:colOff>691654</xdr:colOff>
      <xdr:row>2</xdr:row>
      <xdr:rowOff>7212</xdr:rowOff>
    </xdr:to>
    <xdr:sp macro="" textlink="">
      <xdr:nvSpPr>
        <xdr:cNvPr id="8" name="Rectangle 17">
          <a:hlinkClick xmlns:r="http://schemas.openxmlformats.org/officeDocument/2006/relationships" r:id="rId6"/>
          <a:extLst>
            <a:ext uri="{FF2B5EF4-FFF2-40B4-BE49-F238E27FC236}">
              <a16:creationId xmlns:a16="http://schemas.microsoft.com/office/drawing/2014/main" id="{00000000-0008-0000-1900-000012000000}"/>
            </a:ext>
          </a:extLst>
        </xdr:cNvPr>
        <xdr:cNvSpPr/>
      </xdr:nvSpPr>
      <xdr:spPr>
        <a:xfrm>
          <a:off x="9642384" y="634625"/>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Taskforce for Nature Related Financial Disclosures</a:t>
          </a:r>
        </a:p>
      </xdr:txBody>
    </xdr:sp>
    <xdr:clientData/>
  </xdr:twoCellAnchor>
  <xdr:twoCellAnchor>
    <xdr:from>
      <xdr:col>3</xdr:col>
      <xdr:colOff>799092</xdr:colOff>
      <xdr:row>0</xdr:row>
      <xdr:rowOff>634625</xdr:rowOff>
    </xdr:from>
    <xdr:to>
      <xdr:col>5</xdr:col>
      <xdr:colOff>761041</xdr:colOff>
      <xdr:row>2</xdr:row>
      <xdr:rowOff>7212</xdr:rowOff>
    </xdr:to>
    <xdr:sp macro="" textlink="">
      <xdr:nvSpPr>
        <xdr:cNvPr id="5" name="Rectangle 18">
          <a:hlinkClick xmlns:r="http://schemas.openxmlformats.org/officeDocument/2006/relationships" r:id="rId7"/>
          <a:extLst>
            <a:ext uri="{FF2B5EF4-FFF2-40B4-BE49-F238E27FC236}">
              <a16:creationId xmlns:a16="http://schemas.microsoft.com/office/drawing/2014/main" id="{00000000-0008-0000-1900-000013000000}"/>
            </a:ext>
          </a:extLst>
        </xdr:cNvPr>
        <xdr:cNvSpPr/>
      </xdr:nvSpPr>
      <xdr:spPr>
        <a:xfrm>
          <a:off x="4521618" y="634625"/>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Sustainability Accounting Standards Board</a:t>
          </a:r>
        </a:p>
      </xdr:txBody>
    </xdr:sp>
    <xdr:clientData/>
  </xdr:twoCellAnchor>
  <xdr:twoCellAnchor editAs="oneCell">
    <xdr:from>
      <xdr:col>1</xdr:col>
      <xdr:colOff>104553</xdr:colOff>
      <xdr:row>0</xdr:row>
      <xdr:rowOff>177288</xdr:rowOff>
    </xdr:from>
    <xdr:to>
      <xdr:col>1</xdr:col>
      <xdr:colOff>2068420</xdr:colOff>
      <xdr:row>0</xdr:row>
      <xdr:rowOff>769257</xdr:rowOff>
    </xdr:to>
    <xdr:pic>
      <xdr:nvPicPr>
        <xdr:cNvPr id="9" name="Picture 20">
          <a:hlinkClick xmlns:r="http://schemas.openxmlformats.org/officeDocument/2006/relationships" r:id="rId8"/>
          <a:extLst>
            <a:ext uri="{FF2B5EF4-FFF2-40B4-BE49-F238E27FC236}">
              <a16:creationId xmlns:a16="http://schemas.microsoft.com/office/drawing/2014/main" id="{00000000-0008-0000-1900-000015000000}"/>
            </a:ext>
          </a:extLst>
        </xdr:cNvPr>
        <xdr:cNvPicPr>
          <a:picLocks noChangeAspect="1"/>
        </xdr:cNvPicPr>
      </xdr:nvPicPr>
      <xdr:blipFill>
        <a:blip xmlns:r="http://schemas.openxmlformats.org/officeDocument/2006/relationships" r:embed="rId9"/>
        <a:stretch>
          <a:fillRect/>
        </a:stretch>
      </xdr:blipFill>
      <xdr:spPr>
        <a:xfrm>
          <a:off x="240624" y="177288"/>
          <a:ext cx="1957517" cy="591969"/>
        </a:xfrm>
        <a:prstGeom prst="rect">
          <a:avLst/>
        </a:prstGeom>
      </xdr:spPr>
    </xdr:pic>
    <xdr:clientData/>
  </xdr:twoCellAnchor>
  <xdr:twoCellAnchor>
    <xdr:from>
      <xdr:col>1</xdr:col>
      <xdr:colOff>2678625</xdr:colOff>
      <xdr:row>0</xdr:row>
      <xdr:rowOff>275907</xdr:rowOff>
    </xdr:from>
    <xdr:to>
      <xdr:col>3</xdr:col>
      <xdr:colOff>784170</xdr:colOff>
      <xdr:row>0</xdr:row>
      <xdr:rowOff>621507</xdr:rowOff>
    </xdr:to>
    <xdr:sp macro="" textlink="">
      <xdr:nvSpPr>
        <xdr:cNvPr id="22" name="Rectangle 21">
          <a:hlinkClick xmlns:r="http://schemas.openxmlformats.org/officeDocument/2006/relationships" r:id="rId10"/>
          <a:extLst>
            <a:ext uri="{FF2B5EF4-FFF2-40B4-BE49-F238E27FC236}">
              <a16:creationId xmlns:a16="http://schemas.microsoft.com/office/drawing/2014/main" id="{00000000-0008-0000-1900-000016000000}"/>
            </a:ext>
          </a:extLst>
        </xdr:cNvPr>
        <xdr:cNvSpPr/>
      </xdr:nvSpPr>
      <xdr:spPr>
        <a:xfrm>
          <a:off x="2814696"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2">
                  <a:lumMod val="25000"/>
                </a:schemeClr>
              </a:solidFill>
            </a:rPr>
            <a:t>Contents</a:t>
          </a:r>
        </a:p>
      </xdr:txBody>
    </xdr:sp>
    <xdr:clientData/>
  </xdr:twoCellAnchor>
  <xdr:twoCellAnchor>
    <xdr:from>
      <xdr:col>9</xdr:col>
      <xdr:colOff>729705</xdr:colOff>
      <xdr:row>0</xdr:row>
      <xdr:rowOff>275907</xdr:rowOff>
    </xdr:from>
    <xdr:to>
      <xdr:col>11</xdr:col>
      <xdr:colOff>691654</xdr:colOff>
      <xdr:row>0</xdr:row>
      <xdr:rowOff>621507</xdr:rowOff>
    </xdr:to>
    <xdr:sp macro="" textlink="">
      <xdr:nvSpPr>
        <xdr:cNvPr id="23" name="Rectangle 22">
          <a:hlinkClick xmlns:r="http://schemas.openxmlformats.org/officeDocument/2006/relationships" r:id="rId11"/>
          <a:extLst>
            <a:ext uri="{FF2B5EF4-FFF2-40B4-BE49-F238E27FC236}">
              <a16:creationId xmlns:a16="http://schemas.microsoft.com/office/drawing/2014/main" id="{00000000-0008-0000-1900-000017000000}"/>
            </a:ext>
          </a:extLst>
        </xdr:cNvPr>
        <xdr:cNvSpPr/>
      </xdr:nvSpPr>
      <xdr:spPr>
        <a:xfrm>
          <a:off x="9642384"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Reporting standards </a:t>
          </a:r>
        </a:p>
        <a:p>
          <a:r>
            <a:rPr lang="en-AU" sz="800" b="1">
              <a:solidFill>
                <a:schemeClr val="accent2"/>
              </a:solidFill>
            </a:rPr>
            <a:t>index</a:t>
          </a:r>
        </a:p>
      </xdr:txBody>
    </xdr:sp>
    <xdr:clientData/>
  </xdr:twoCellAnchor>
  <xdr:twoCellAnchor>
    <xdr:from>
      <xdr:col>3</xdr:col>
      <xdr:colOff>799092</xdr:colOff>
      <xdr:row>0</xdr:row>
      <xdr:rowOff>275907</xdr:rowOff>
    </xdr:from>
    <xdr:to>
      <xdr:col>5</xdr:col>
      <xdr:colOff>761041</xdr:colOff>
      <xdr:row>0</xdr:row>
      <xdr:rowOff>621507</xdr:rowOff>
    </xdr:to>
    <xdr:sp macro="" textlink="">
      <xdr:nvSpPr>
        <xdr:cNvPr id="24" name="Rectangle 23">
          <a:hlinkClick xmlns:r="http://schemas.openxmlformats.org/officeDocument/2006/relationships" r:id="rId12"/>
          <a:extLst>
            <a:ext uri="{FF2B5EF4-FFF2-40B4-BE49-F238E27FC236}">
              <a16:creationId xmlns:a16="http://schemas.microsoft.com/office/drawing/2014/main" id="{00000000-0008-0000-1900-000018000000}"/>
            </a:ext>
          </a:extLst>
        </xdr:cNvPr>
        <xdr:cNvSpPr/>
      </xdr:nvSpPr>
      <xdr:spPr>
        <a:xfrm>
          <a:off x="4521618"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Valuing our people and communities</a:t>
          </a:r>
        </a:p>
      </xdr:txBody>
    </xdr:sp>
    <xdr:clientData/>
  </xdr:twoCellAnchor>
  <xdr:twoCellAnchor>
    <xdr:from>
      <xdr:col>5</xdr:col>
      <xdr:colOff>775963</xdr:colOff>
      <xdr:row>0</xdr:row>
      <xdr:rowOff>275907</xdr:rowOff>
    </xdr:from>
    <xdr:to>
      <xdr:col>7</xdr:col>
      <xdr:colOff>737912</xdr:colOff>
      <xdr:row>0</xdr:row>
      <xdr:rowOff>621507</xdr:rowOff>
    </xdr:to>
    <xdr:sp macro="" textlink="">
      <xdr:nvSpPr>
        <xdr:cNvPr id="25" name="Rectangle 24">
          <a:hlinkClick xmlns:r="http://schemas.openxmlformats.org/officeDocument/2006/relationships" r:id="rId13"/>
          <a:extLst>
            <a:ext uri="{FF2B5EF4-FFF2-40B4-BE49-F238E27FC236}">
              <a16:creationId xmlns:a16="http://schemas.microsoft.com/office/drawing/2014/main" id="{00000000-0008-0000-1900-000019000000}"/>
            </a:ext>
          </a:extLst>
        </xdr:cNvPr>
        <xdr:cNvSpPr/>
      </xdr:nvSpPr>
      <xdr:spPr>
        <a:xfrm>
          <a:off x="6228540"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7</xdr:col>
      <xdr:colOff>752834</xdr:colOff>
      <xdr:row>0</xdr:row>
      <xdr:rowOff>275907</xdr:rowOff>
    </xdr:from>
    <xdr:to>
      <xdr:col>9</xdr:col>
      <xdr:colOff>714783</xdr:colOff>
      <xdr:row>0</xdr:row>
      <xdr:rowOff>621507</xdr:rowOff>
    </xdr:to>
    <xdr:sp macro="" textlink="">
      <xdr:nvSpPr>
        <xdr:cNvPr id="26" name="Rectangle 25">
          <a:hlinkClick xmlns:r="http://schemas.openxmlformats.org/officeDocument/2006/relationships" r:id="rId14"/>
          <a:extLst>
            <a:ext uri="{FF2B5EF4-FFF2-40B4-BE49-F238E27FC236}">
              <a16:creationId xmlns:a16="http://schemas.microsoft.com/office/drawing/2014/main" id="{00000000-0008-0000-1900-00001A000000}"/>
            </a:ext>
          </a:extLst>
        </xdr:cNvPr>
        <xdr:cNvSpPr/>
      </xdr:nvSpPr>
      <xdr:spPr>
        <a:xfrm>
          <a:off x="7935462"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11</xdr:col>
      <xdr:colOff>706577</xdr:colOff>
      <xdr:row>0</xdr:row>
      <xdr:rowOff>275907</xdr:rowOff>
    </xdr:from>
    <xdr:to>
      <xdr:col>13</xdr:col>
      <xdr:colOff>668526</xdr:colOff>
      <xdr:row>0</xdr:row>
      <xdr:rowOff>621507</xdr:rowOff>
    </xdr:to>
    <xdr:sp macro="" textlink="">
      <xdr:nvSpPr>
        <xdr:cNvPr id="3" name="Rectangle 26">
          <a:hlinkClick xmlns:r="http://schemas.openxmlformats.org/officeDocument/2006/relationships" r:id="rId15"/>
          <a:extLst>
            <a:ext uri="{FF2B5EF4-FFF2-40B4-BE49-F238E27FC236}">
              <a16:creationId xmlns:a16="http://schemas.microsoft.com/office/drawing/2014/main" id="{00000000-0008-0000-1900-00001B000000}"/>
            </a:ext>
          </a:extLst>
        </xdr:cNvPr>
        <xdr:cNvSpPr/>
      </xdr:nvSpPr>
      <xdr:spPr>
        <a:xfrm>
          <a:off x="11349307"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1</xdr:col>
      <xdr:colOff>2686203</xdr:colOff>
      <xdr:row>0</xdr:row>
      <xdr:rowOff>618332</xdr:rowOff>
    </xdr:from>
    <xdr:to>
      <xdr:col>13</xdr:col>
      <xdr:colOff>659518</xdr:colOff>
      <xdr:row>0</xdr:row>
      <xdr:rowOff>635885</xdr:rowOff>
    </xdr:to>
    <xdr:cxnSp macro="">
      <xdr:nvCxnSpPr>
        <xdr:cNvPr id="28" name="Straight Connector 27">
          <a:extLst>
            <a:ext uri="{FF2B5EF4-FFF2-40B4-BE49-F238E27FC236}">
              <a16:creationId xmlns:a16="http://schemas.microsoft.com/office/drawing/2014/main" id="{00000000-0008-0000-1900-00001C000000}"/>
            </a:ext>
          </a:extLst>
        </xdr:cNvPr>
        <xdr:cNvCxnSpPr>
          <a:cxnSpLocks/>
        </xdr:cNvCxnSpPr>
      </xdr:nvCxnSpPr>
      <xdr:spPr>
        <a:xfrm flipV="1">
          <a:off x="2822274" y="621507"/>
          <a:ext cx="10213200" cy="11203"/>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67176</xdr:colOff>
      <xdr:row>1</xdr:row>
      <xdr:rowOff>77562</xdr:rowOff>
    </xdr:to>
    <xdr:sp macro="" textlink="">
      <xdr:nvSpPr>
        <xdr:cNvPr id="29" name="TextBox 105">
          <a:extLst>
            <a:ext uri="{FF2B5EF4-FFF2-40B4-BE49-F238E27FC236}">
              <a16:creationId xmlns:a16="http://schemas.microsoft.com/office/drawing/2014/main" id="{00000000-0008-0000-1900-00001D000000}"/>
            </a:ext>
          </a:extLst>
        </xdr:cNvPr>
        <xdr:cNvSpPr txBox="1"/>
      </xdr:nvSpPr>
      <xdr:spPr>
        <a:xfrm>
          <a:off x="0" y="0"/>
          <a:ext cx="203247" cy="962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editAs="oneCell">
    <xdr:from>
      <xdr:col>1</xdr:col>
      <xdr:colOff>44824</xdr:colOff>
      <xdr:row>6</xdr:row>
      <xdr:rowOff>22411</xdr:rowOff>
    </xdr:from>
    <xdr:to>
      <xdr:col>6</xdr:col>
      <xdr:colOff>693286</xdr:colOff>
      <xdr:row>45</xdr:row>
      <xdr:rowOff>160587</xdr:rowOff>
    </xdr:to>
    <xdr:pic>
      <xdr:nvPicPr>
        <xdr:cNvPr id="2" name="Picture 37">
          <a:extLst>
            <a:ext uri="{FF2B5EF4-FFF2-40B4-BE49-F238E27FC236}">
              <a16:creationId xmlns:a16="http://schemas.microsoft.com/office/drawing/2014/main" id="{276D07F9-49F9-A0E4-F88E-DF082B96B4F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79295" y="2375646"/>
          <a:ext cx="6839712" cy="720255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2678171</xdr:colOff>
      <xdr:row>0</xdr:row>
      <xdr:rowOff>637800</xdr:rowOff>
    </xdr:from>
    <xdr:to>
      <xdr:col>3</xdr:col>
      <xdr:colOff>331052</xdr:colOff>
      <xdr:row>2</xdr:row>
      <xdr:rowOff>10387</xdr:rowOff>
    </xdr:to>
    <xdr:sp macro="" textlink="">
      <xdr:nvSpPr>
        <xdr:cNvPr id="7" name="Rectangle 14">
          <a:hlinkClick xmlns:r="http://schemas.openxmlformats.org/officeDocument/2006/relationships" r:id="rId1"/>
          <a:extLst>
            <a:ext uri="{FF2B5EF4-FFF2-40B4-BE49-F238E27FC236}">
              <a16:creationId xmlns:a16="http://schemas.microsoft.com/office/drawing/2014/main" id="{00000000-0008-0000-1A00-000024000000}"/>
            </a:ext>
          </a:extLst>
        </xdr:cNvPr>
        <xdr:cNvSpPr/>
      </xdr:nvSpPr>
      <xdr:spPr>
        <a:xfrm>
          <a:off x="2811521" y="637800"/>
          <a:ext cx="1701006" cy="439387"/>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UN Global Compact Ten Principles</a:t>
          </a:r>
        </a:p>
      </xdr:txBody>
    </xdr:sp>
    <xdr:clientData/>
  </xdr:twoCellAnchor>
  <xdr:twoCellAnchor>
    <xdr:from>
      <xdr:col>5</xdr:col>
      <xdr:colOff>316949</xdr:colOff>
      <xdr:row>0</xdr:row>
      <xdr:rowOff>637800</xdr:rowOff>
    </xdr:from>
    <xdr:to>
      <xdr:col>7</xdr:col>
      <xdr:colOff>276176</xdr:colOff>
      <xdr:row>2</xdr:row>
      <xdr:rowOff>10387</xdr:rowOff>
    </xdr:to>
    <xdr:sp macro="" textlink="">
      <xdr:nvSpPr>
        <xdr:cNvPr id="4" name="Rectangle 15">
          <a:hlinkClick xmlns:r="http://schemas.openxmlformats.org/officeDocument/2006/relationships" r:id="rId2"/>
          <a:extLst>
            <a:ext uri="{FF2B5EF4-FFF2-40B4-BE49-F238E27FC236}">
              <a16:creationId xmlns:a16="http://schemas.microsoft.com/office/drawing/2014/main" id="{00000000-0008-0000-1A00-000014000000}"/>
            </a:ext>
          </a:extLst>
        </xdr:cNvPr>
        <xdr:cNvSpPr/>
      </xdr:nvSpPr>
      <xdr:spPr>
        <a:xfrm>
          <a:off x="6231974" y="637800"/>
          <a:ext cx="1692777"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0">
              <a:solidFill>
                <a:schemeClr val="tx1"/>
              </a:solidFill>
            </a:rPr>
            <a:t>UN Sustainable Development Goals</a:t>
          </a:r>
        </a:p>
      </xdr:txBody>
    </xdr:sp>
    <xdr:clientData/>
  </xdr:twoCellAnchor>
  <xdr:twoCellAnchor>
    <xdr:from>
      <xdr:col>7</xdr:col>
      <xdr:colOff>291098</xdr:colOff>
      <xdr:row>0</xdr:row>
      <xdr:rowOff>637800</xdr:rowOff>
    </xdr:from>
    <xdr:to>
      <xdr:col>9</xdr:col>
      <xdr:colOff>250326</xdr:colOff>
      <xdr:row>2</xdr:row>
      <xdr:rowOff>10387</xdr:rowOff>
    </xdr:to>
    <xdr:sp macro="" textlink="">
      <xdr:nvSpPr>
        <xdr:cNvPr id="5" name="Rectangle 16">
          <a:hlinkClick xmlns:r="http://schemas.openxmlformats.org/officeDocument/2006/relationships" r:id="rId3"/>
          <a:extLst>
            <a:ext uri="{FF2B5EF4-FFF2-40B4-BE49-F238E27FC236}">
              <a16:creationId xmlns:a16="http://schemas.microsoft.com/office/drawing/2014/main" id="{00000000-0008-0000-1A00-000015000000}"/>
            </a:ext>
          </a:extLst>
        </xdr:cNvPr>
        <xdr:cNvSpPr/>
      </xdr:nvSpPr>
      <xdr:spPr>
        <a:xfrm>
          <a:off x="7939673" y="637800"/>
          <a:ext cx="1692778"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Global Reporting Initiative</a:t>
          </a:r>
        </a:p>
      </xdr:txBody>
    </xdr:sp>
    <xdr:clientData/>
  </xdr:twoCellAnchor>
  <xdr:twoCellAnchor>
    <xdr:from>
      <xdr:col>9</xdr:col>
      <xdr:colOff>271598</xdr:colOff>
      <xdr:row>0</xdr:row>
      <xdr:rowOff>637800</xdr:rowOff>
    </xdr:from>
    <xdr:to>
      <xdr:col>11</xdr:col>
      <xdr:colOff>230825</xdr:colOff>
      <xdr:row>2</xdr:row>
      <xdr:rowOff>10387</xdr:rowOff>
    </xdr:to>
    <xdr:sp macro="" textlink="">
      <xdr:nvSpPr>
        <xdr:cNvPr id="6" name="Rectangle 17">
          <a:hlinkClick xmlns:r="http://schemas.openxmlformats.org/officeDocument/2006/relationships" r:id="rId4"/>
          <a:extLst>
            <a:ext uri="{FF2B5EF4-FFF2-40B4-BE49-F238E27FC236}">
              <a16:creationId xmlns:a16="http://schemas.microsoft.com/office/drawing/2014/main" id="{00000000-0008-0000-1A00-000016000000}"/>
            </a:ext>
          </a:extLst>
        </xdr:cNvPr>
        <xdr:cNvSpPr/>
      </xdr:nvSpPr>
      <xdr:spPr>
        <a:xfrm>
          <a:off x="9653723" y="637800"/>
          <a:ext cx="1692777"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Taskforce for Nature Related Financial Disclosures</a:t>
          </a:r>
        </a:p>
      </xdr:txBody>
    </xdr:sp>
    <xdr:clientData/>
  </xdr:twoCellAnchor>
  <xdr:twoCellAnchor>
    <xdr:from>
      <xdr:col>3</xdr:col>
      <xdr:colOff>345974</xdr:colOff>
      <xdr:row>0</xdr:row>
      <xdr:rowOff>637800</xdr:rowOff>
    </xdr:from>
    <xdr:to>
      <xdr:col>5</xdr:col>
      <xdr:colOff>305202</xdr:colOff>
      <xdr:row>2</xdr:row>
      <xdr:rowOff>10387</xdr:rowOff>
    </xdr:to>
    <xdr:sp macro="" textlink="">
      <xdr:nvSpPr>
        <xdr:cNvPr id="3" name="Rectangle 18">
          <a:hlinkClick xmlns:r="http://schemas.openxmlformats.org/officeDocument/2006/relationships" r:id="rId5"/>
          <a:extLst>
            <a:ext uri="{FF2B5EF4-FFF2-40B4-BE49-F238E27FC236}">
              <a16:creationId xmlns:a16="http://schemas.microsoft.com/office/drawing/2014/main" id="{00000000-0008-0000-1A00-000017000000}"/>
            </a:ext>
          </a:extLst>
        </xdr:cNvPr>
        <xdr:cNvSpPr/>
      </xdr:nvSpPr>
      <xdr:spPr>
        <a:xfrm>
          <a:off x="4527449" y="637800"/>
          <a:ext cx="1692778"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Sustainability Accounting Standards Board</a:t>
          </a:r>
        </a:p>
      </xdr:txBody>
    </xdr:sp>
    <xdr:clientData/>
  </xdr:twoCellAnchor>
  <xdr:twoCellAnchor editAs="oneCell">
    <xdr:from>
      <xdr:col>1</xdr:col>
      <xdr:colOff>110449</xdr:colOff>
      <xdr:row>0</xdr:row>
      <xdr:rowOff>180463</xdr:rowOff>
    </xdr:from>
    <xdr:to>
      <xdr:col>1</xdr:col>
      <xdr:colOff>2064791</xdr:colOff>
      <xdr:row>0</xdr:row>
      <xdr:rowOff>769257</xdr:rowOff>
    </xdr:to>
    <xdr:pic>
      <xdr:nvPicPr>
        <xdr:cNvPr id="8" name="Picture 20">
          <a:hlinkClick xmlns:r="http://schemas.openxmlformats.org/officeDocument/2006/relationships" r:id="rId6"/>
          <a:extLst>
            <a:ext uri="{FF2B5EF4-FFF2-40B4-BE49-F238E27FC236}">
              <a16:creationId xmlns:a16="http://schemas.microsoft.com/office/drawing/2014/main" id="{00000000-0008-0000-1A00-000019000000}"/>
            </a:ext>
          </a:extLst>
        </xdr:cNvPr>
        <xdr:cNvPicPr>
          <a:picLocks noChangeAspect="1"/>
        </xdr:cNvPicPr>
      </xdr:nvPicPr>
      <xdr:blipFill>
        <a:blip xmlns:r="http://schemas.openxmlformats.org/officeDocument/2006/relationships" r:embed="rId7"/>
        <a:stretch>
          <a:fillRect/>
        </a:stretch>
      </xdr:blipFill>
      <xdr:spPr>
        <a:xfrm>
          <a:off x="243799" y="180463"/>
          <a:ext cx="1960692" cy="588794"/>
        </a:xfrm>
        <a:prstGeom prst="rect">
          <a:avLst/>
        </a:prstGeom>
      </xdr:spPr>
    </xdr:pic>
    <xdr:clientData/>
  </xdr:twoCellAnchor>
  <xdr:twoCellAnchor>
    <xdr:from>
      <xdr:col>1</xdr:col>
      <xdr:colOff>2678171</xdr:colOff>
      <xdr:row>0</xdr:row>
      <xdr:rowOff>279082</xdr:rowOff>
    </xdr:from>
    <xdr:to>
      <xdr:col>3</xdr:col>
      <xdr:colOff>331052</xdr:colOff>
      <xdr:row>0</xdr:row>
      <xdr:rowOff>618332</xdr:rowOff>
    </xdr:to>
    <xdr:sp macro="" textlink="">
      <xdr:nvSpPr>
        <xdr:cNvPr id="26" name="Rectangle 21">
          <a:hlinkClick xmlns:r="http://schemas.openxmlformats.org/officeDocument/2006/relationships" r:id="rId8"/>
          <a:extLst>
            <a:ext uri="{FF2B5EF4-FFF2-40B4-BE49-F238E27FC236}">
              <a16:creationId xmlns:a16="http://schemas.microsoft.com/office/drawing/2014/main" id="{00000000-0008-0000-1A00-00001A000000}"/>
            </a:ext>
          </a:extLst>
        </xdr:cNvPr>
        <xdr:cNvSpPr/>
      </xdr:nvSpPr>
      <xdr:spPr>
        <a:xfrm>
          <a:off x="2811521" y="279082"/>
          <a:ext cx="1701006"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2">
                  <a:lumMod val="25000"/>
                </a:schemeClr>
              </a:solidFill>
            </a:rPr>
            <a:t>Contents</a:t>
          </a:r>
        </a:p>
      </xdr:txBody>
    </xdr:sp>
    <xdr:clientData/>
  </xdr:twoCellAnchor>
  <xdr:twoCellAnchor>
    <xdr:from>
      <xdr:col>9</xdr:col>
      <xdr:colOff>271598</xdr:colOff>
      <xdr:row>0</xdr:row>
      <xdr:rowOff>279082</xdr:rowOff>
    </xdr:from>
    <xdr:to>
      <xdr:col>11</xdr:col>
      <xdr:colOff>230825</xdr:colOff>
      <xdr:row>0</xdr:row>
      <xdr:rowOff>618332</xdr:rowOff>
    </xdr:to>
    <xdr:sp macro="" textlink="">
      <xdr:nvSpPr>
        <xdr:cNvPr id="27" name="Rectangle 22">
          <a:hlinkClick xmlns:r="http://schemas.openxmlformats.org/officeDocument/2006/relationships" r:id="rId9"/>
          <a:extLst>
            <a:ext uri="{FF2B5EF4-FFF2-40B4-BE49-F238E27FC236}">
              <a16:creationId xmlns:a16="http://schemas.microsoft.com/office/drawing/2014/main" id="{00000000-0008-0000-1A00-00001B000000}"/>
            </a:ext>
          </a:extLst>
        </xdr:cNvPr>
        <xdr:cNvSpPr/>
      </xdr:nvSpPr>
      <xdr:spPr>
        <a:xfrm>
          <a:off x="9653723" y="279082"/>
          <a:ext cx="1692777"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Reporting standards </a:t>
          </a:r>
        </a:p>
        <a:p>
          <a:r>
            <a:rPr lang="en-AU" sz="800" b="1">
              <a:solidFill>
                <a:schemeClr val="accent2"/>
              </a:solidFill>
            </a:rPr>
            <a:t>index</a:t>
          </a:r>
        </a:p>
      </xdr:txBody>
    </xdr:sp>
    <xdr:clientData/>
  </xdr:twoCellAnchor>
  <xdr:twoCellAnchor>
    <xdr:from>
      <xdr:col>3</xdr:col>
      <xdr:colOff>345974</xdr:colOff>
      <xdr:row>0</xdr:row>
      <xdr:rowOff>279082</xdr:rowOff>
    </xdr:from>
    <xdr:to>
      <xdr:col>5</xdr:col>
      <xdr:colOff>305202</xdr:colOff>
      <xdr:row>0</xdr:row>
      <xdr:rowOff>618332</xdr:rowOff>
    </xdr:to>
    <xdr:sp macro="" textlink="">
      <xdr:nvSpPr>
        <xdr:cNvPr id="28" name="Rectangle 23">
          <a:hlinkClick xmlns:r="http://schemas.openxmlformats.org/officeDocument/2006/relationships" r:id="rId10"/>
          <a:extLst>
            <a:ext uri="{FF2B5EF4-FFF2-40B4-BE49-F238E27FC236}">
              <a16:creationId xmlns:a16="http://schemas.microsoft.com/office/drawing/2014/main" id="{00000000-0008-0000-1A00-00001C000000}"/>
            </a:ext>
          </a:extLst>
        </xdr:cNvPr>
        <xdr:cNvSpPr/>
      </xdr:nvSpPr>
      <xdr:spPr>
        <a:xfrm>
          <a:off x="4527449"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Valuing our people and communities</a:t>
          </a:r>
        </a:p>
      </xdr:txBody>
    </xdr:sp>
    <xdr:clientData/>
  </xdr:twoCellAnchor>
  <xdr:twoCellAnchor>
    <xdr:from>
      <xdr:col>5</xdr:col>
      <xdr:colOff>316949</xdr:colOff>
      <xdr:row>0</xdr:row>
      <xdr:rowOff>279082</xdr:rowOff>
    </xdr:from>
    <xdr:to>
      <xdr:col>7</xdr:col>
      <xdr:colOff>276176</xdr:colOff>
      <xdr:row>0</xdr:row>
      <xdr:rowOff>618332</xdr:rowOff>
    </xdr:to>
    <xdr:sp macro="" textlink="">
      <xdr:nvSpPr>
        <xdr:cNvPr id="29" name="Rectangle 24">
          <a:hlinkClick xmlns:r="http://schemas.openxmlformats.org/officeDocument/2006/relationships" r:id="rId11"/>
          <a:extLst>
            <a:ext uri="{FF2B5EF4-FFF2-40B4-BE49-F238E27FC236}">
              <a16:creationId xmlns:a16="http://schemas.microsoft.com/office/drawing/2014/main" id="{00000000-0008-0000-1A00-00001D000000}"/>
            </a:ext>
          </a:extLst>
        </xdr:cNvPr>
        <xdr:cNvSpPr/>
      </xdr:nvSpPr>
      <xdr:spPr>
        <a:xfrm>
          <a:off x="6231974" y="279082"/>
          <a:ext cx="1692777"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7</xdr:col>
      <xdr:colOff>291098</xdr:colOff>
      <xdr:row>0</xdr:row>
      <xdr:rowOff>279082</xdr:rowOff>
    </xdr:from>
    <xdr:to>
      <xdr:col>9</xdr:col>
      <xdr:colOff>250326</xdr:colOff>
      <xdr:row>0</xdr:row>
      <xdr:rowOff>618332</xdr:rowOff>
    </xdr:to>
    <xdr:sp macro="" textlink="">
      <xdr:nvSpPr>
        <xdr:cNvPr id="30" name="Rectangle 25">
          <a:hlinkClick xmlns:r="http://schemas.openxmlformats.org/officeDocument/2006/relationships" r:id="rId12"/>
          <a:extLst>
            <a:ext uri="{FF2B5EF4-FFF2-40B4-BE49-F238E27FC236}">
              <a16:creationId xmlns:a16="http://schemas.microsoft.com/office/drawing/2014/main" id="{00000000-0008-0000-1A00-00001E000000}"/>
            </a:ext>
          </a:extLst>
        </xdr:cNvPr>
        <xdr:cNvSpPr/>
      </xdr:nvSpPr>
      <xdr:spPr>
        <a:xfrm>
          <a:off x="7939673"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11</xdr:col>
      <xdr:colOff>242573</xdr:colOff>
      <xdr:row>0</xdr:row>
      <xdr:rowOff>279082</xdr:rowOff>
    </xdr:from>
    <xdr:to>
      <xdr:col>13</xdr:col>
      <xdr:colOff>201801</xdr:colOff>
      <xdr:row>0</xdr:row>
      <xdr:rowOff>618332</xdr:rowOff>
    </xdr:to>
    <xdr:sp macro="" textlink="">
      <xdr:nvSpPr>
        <xdr:cNvPr id="2" name="Rectangle 26">
          <a:hlinkClick xmlns:r="http://schemas.openxmlformats.org/officeDocument/2006/relationships" r:id="rId13"/>
          <a:extLst>
            <a:ext uri="{FF2B5EF4-FFF2-40B4-BE49-F238E27FC236}">
              <a16:creationId xmlns:a16="http://schemas.microsoft.com/office/drawing/2014/main" id="{00000000-0008-0000-1A00-00001F000000}"/>
            </a:ext>
          </a:extLst>
        </xdr:cNvPr>
        <xdr:cNvSpPr/>
      </xdr:nvSpPr>
      <xdr:spPr>
        <a:xfrm>
          <a:off x="11358248"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1</xdr:col>
      <xdr:colOff>2688924</xdr:colOff>
      <xdr:row>0</xdr:row>
      <xdr:rowOff>618332</xdr:rowOff>
    </xdr:from>
    <xdr:to>
      <xdr:col>13</xdr:col>
      <xdr:colOff>192793</xdr:colOff>
      <xdr:row>0</xdr:row>
      <xdr:rowOff>635885</xdr:rowOff>
    </xdr:to>
    <xdr:cxnSp macro="">
      <xdr:nvCxnSpPr>
        <xdr:cNvPr id="32" name="Straight Connector 27">
          <a:extLst>
            <a:ext uri="{FF2B5EF4-FFF2-40B4-BE49-F238E27FC236}">
              <a16:creationId xmlns:a16="http://schemas.microsoft.com/office/drawing/2014/main" id="{00000000-0008-0000-1A00-000020000000}"/>
            </a:ext>
          </a:extLst>
        </xdr:cNvPr>
        <xdr:cNvCxnSpPr>
          <a:cxnSpLocks/>
        </xdr:cNvCxnSpPr>
      </xdr:nvCxnSpPr>
      <xdr:spPr>
        <a:xfrm flipV="1">
          <a:off x="2822274" y="618332"/>
          <a:ext cx="10219744" cy="17553"/>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66722</xdr:colOff>
      <xdr:row>1</xdr:row>
      <xdr:rowOff>78923</xdr:rowOff>
    </xdr:to>
    <xdr:sp macro="" textlink="">
      <xdr:nvSpPr>
        <xdr:cNvPr id="33" name="TextBox 105">
          <a:extLst>
            <a:ext uri="{FF2B5EF4-FFF2-40B4-BE49-F238E27FC236}">
              <a16:creationId xmlns:a16="http://schemas.microsoft.com/office/drawing/2014/main" id="{00000000-0008-0000-1A00-000021000000}"/>
            </a:ext>
          </a:extLst>
        </xdr:cNvPr>
        <xdr:cNvSpPr txBox="1"/>
      </xdr:nvSpPr>
      <xdr:spPr>
        <a:xfrm>
          <a:off x="0" y="0"/>
          <a:ext cx="200072" cy="964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9</xdr:col>
      <xdr:colOff>812800</xdr:colOff>
      <xdr:row>15</xdr:row>
      <xdr:rowOff>17859</xdr:rowOff>
    </xdr:from>
    <xdr:to>
      <xdr:col>12</xdr:col>
      <xdr:colOff>258762</xdr:colOff>
      <xdr:row>15</xdr:row>
      <xdr:rowOff>122237</xdr:rowOff>
    </xdr:to>
    <xdr:sp macro="" textlink="">
      <xdr:nvSpPr>
        <xdr:cNvPr id="11" name="Rectangle 10">
          <a:hlinkClick xmlns:r="http://schemas.openxmlformats.org/officeDocument/2006/relationships" r:id="rId14"/>
          <a:extLst>
            <a:ext uri="{FF2B5EF4-FFF2-40B4-BE49-F238E27FC236}">
              <a16:creationId xmlns:a16="http://schemas.microsoft.com/office/drawing/2014/main" id="{419ABCC2-5233-A106-802C-6E3991E7A50F}"/>
            </a:ext>
          </a:extLst>
        </xdr:cNvPr>
        <xdr:cNvSpPr/>
      </xdr:nvSpPr>
      <xdr:spPr>
        <a:xfrm>
          <a:off x="10206831" y="3595687"/>
          <a:ext cx="2053431"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857251</xdr:colOff>
      <xdr:row>15</xdr:row>
      <xdr:rowOff>145652</xdr:rowOff>
    </xdr:from>
    <xdr:to>
      <xdr:col>11</xdr:col>
      <xdr:colOff>785812</xdr:colOff>
      <xdr:row>15</xdr:row>
      <xdr:rowOff>255984</xdr:rowOff>
    </xdr:to>
    <xdr:sp macro="" textlink="">
      <xdr:nvSpPr>
        <xdr:cNvPr id="12" name="Rectangle 11">
          <a:hlinkClick xmlns:r="http://schemas.openxmlformats.org/officeDocument/2006/relationships" r:id="rId15"/>
          <a:extLst>
            <a:ext uri="{FF2B5EF4-FFF2-40B4-BE49-F238E27FC236}">
              <a16:creationId xmlns:a16="http://schemas.microsoft.com/office/drawing/2014/main" id="{97C5333D-37BD-4E72-997E-5696AEC17F16}"/>
            </a:ext>
          </a:extLst>
        </xdr:cNvPr>
        <xdr:cNvSpPr/>
      </xdr:nvSpPr>
      <xdr:spPr>
        <a:xfrm>
          <a:off x="10251282" y="3723480"/>
          <a:ext cx="1666874" cy="1103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830263</xdr:colOff>
      <xdr:row>16</xdr:row>
      <xdr:rowOff>136523</xdr:rowOff>
    </xdr:from>
    <xdr:to>
      <xdr:col>11</xdr:col>
      <xdr:colOff>771524</xdr:colOff>
      <xdr:row>20</xdr:row>
      <xdr:rowOff>261937</xdr:rowOff>
    </xdr:to>
    <xdr:sp macro="" textlink="">
      <xdr:nvSpPr>
        <xdr:cNvPr id="13" name="Rectangle 12">
          <a:hlinkClick xmlns:r="http://schemas.openxmlformats.org/officeDocument/2006/relationships" r:id="rId15"/>
          <a:extLst>
            <a:ext uri="{FF2B5EF4-FFF2-40B4-BE49-F238E27FC236}">
              <a16:creationId xmlns:a16="http://schemas.microsoft.com/office/drawing/2014/main" id="{25DC612E-59DC-4DE9-985D-1F91C3463C90}"/>
            </a:ext>
          </a:extLst>
        </xdr:cNvPr>
        <xdr:cNvSpPr/>
      </xdr:nvSpPr>
      <xdr:spPr>
        <a:xfrm>
          <a:off x="10224294" y="3988195"/>
          <a:ext cx="1679574" cy="122078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860028</xdr:colOff>
      <xdr:row>21</xdr:row>
      <xdr:rowOff>148429</xdr:rowOff>
    </xdr:from>
    <xdr:to>
      <xdr:col>11</xdr:col>
      <xdr:colOff>794939</xdr:colOff>
      <xdr:row>21</xdr:row>
      <xdr:rowOff>268286</xdr:rowOff>
    </xdr:to>
    <xdr:sp macro="" textlink="">
      <xdr:nvSpPr>
        <xdr:cNvPr id="14" name="Rectangle 13">
          <a:hlinkClick xmlns:r="http://schemas.openxmlformats.org/officeDocument/2006/relationships" r:id="rId15"/>
          <a:extLst>
            <a:ext uri="{FF2B5EF4-FFF2-40B4-BE49-F238E27FC236}">
              <a16:creationId xmlns:a16="http://schemas.microsoft.com/office/drawing/2014/main" id="{B7C9D093-88D8-407B-B7D8-6540306C2358}"/>
            </a:ext>
          </a:extLst>
        </xdr:cNvPr>
        <xdr:cNvSpPr/>
      </xdr:nvSpPr>
      <xdr:spPr>
        <a:xfrm>
          <a:off x="10254059" y="5369320"/>
          <a:ext cx="1673224" cy="11985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865981</xdr:colOff>
      <xdr:row>22</xdr:row>
      <xdr:rowOff>145255</xdr:rowOff>
    </xdr:from>
    <xdr:to>
      <xdr:col>11</xdr:col>
      <xdr:colOff>794542</xdr:colOff>
      <xdr:row>22</xdr:row>
      <xdr:rowOff>265112</xdr:rowOff>
    </xdr:to>
    <xdr:sp macro="" textlink="">
      <xdr:nvSpPr>
        <xdr:cNvPr id="15" name="Rectangle 14">
          <a:hlinkClick xmlns:r="http://schemas.openxmlformats.org/officeDocument/2006/relationships" r:id="rId15"/>
          <a:extLst>
            <a:ext uri="{FF2B5EF4-FFF2-40B4-BE49-F238E27FC236}">
              <a16:creationId xmlns:a16="http://schemas.microsoft.com/office/drawing/2014/main" id="{666C3550-4C39-4B29-AC2E-EA253CE3EF88}"/>
            </a:ext>
          </a:extLst>
        </xdr:cNvPr>
        <xdr:cNvSpPr/>
      </xdr:nvSpPr>
      <xdr:spPr>
        <a:xfrm>
          <a:off x="10260012" y="5639989"/>
          <a:ext cx="1666874" cy="11985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857250</xdr:colOff>
      <xdr:row>23</xdr:row>
      <xdr:rowOff>148033</xdr:rowOff>
    </xdr:from>
    <xdr:to>
      <xdr:col>11</xdr:col>
      <xdr:colOff>785811</xdr:colOff>
      <xdr:row>23</xdr:row>
      <xdr:rowOff>264715</xdr:rowOff>
    </xdr:to>
    <xdr:sp macro="" textlink="">
      <xdr:nvSpPr>
        <xdr:cNvPr id="16" name="Rectangle 15">
          <a:hlinkClick xmlns:r="http://schemas.openxmlformats.org/officeDocument/2006/relationships" r:id="rId15"/>
          <a:extLst>
            <a:ext uri="{FF2B5EF4-FFF2-40B4-BE49-F238E27FC236}">
              <a16:creationId xmlns:a16="http://schemas.microsoft.com/office/drawing/2014/main" id="{11357A7C-9C02-4CAC-B4B7-188A7B4DC0C7}"/>
            </a:ext>
          </a:extLst>
        </xdr:cNvPr>
        <xdr:cNvSpPr/>
      </xdr:nvSpPr>
      <xdr:spPr>
        <a:xfrm>
          <a:off x="10251281" y="5916611"/>
          <a:ext cx="1666874" cy="11668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839391</xdr:colOff>
      <xdr:row>24</xdr:row>
      <xdr:rowOff>144858</xdr:rowOff>
    </xdr:from>
    <xdr:to>
      <xdr:col>11</xdr:col>
      <xdr:colOff>774302</xdr:colOff>
      <xdr:row>24</xdr:row>
      <xdr:rowOff>264715</xdr:rowOff>
    </xdr:to>
    <xdr:sp macro="" textlink="">
      <xdr:nvSpPr>
        <xdr:cNvPr id="17" name="Rectangle 16">
          <a:hlinkClick xmlns:r="http://schemas.openxmlformats.org/officeDocument/2006/relationships" r:id="rId15"/>
          <a:extLst>
            <a:ext uri="{FF2B5EF4-FFF2-40B4-BE49-F238E27FC236}">
              <a16:creationId xmlns:a16="http://schemas.microsoft.com/office/drawing/2014/main" id="{0585BC8B-B8F8-4A35-8CE2-06EB04ACDBFE}"/>
            </a:ext>
          </a:extLst>
        </xdr:cNvPr>
        <xdr:cNvSpPr/>
      </xdr:nvSpPr>
      <xdr:spPr>
        <a:xfrm>
          <a:off x="10233422" y="6187280"/>
          <a:ext cx="1673224" cy="11985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827484</xdr:colOff>
      <xdr:row>21</xdr:row>
      <xdr:rowOff>17859</xdr:rowOff>
    </xdr:from>
    <xdr:to>
      <xdr:col>12</xdr:col>
      <xdr:colOff>273446</xdr:colOff>
      <xdr:row>21</xdr:row>
      <xdr:rowOff>122237</xdr:rowOff>
    </xdr:to>
    <xdr:sp macro="" textlink="">
      <xdr:nvSpPr>
        <xdr:cNvPr id="18" name="Rectangle 17">
          <a:hlinkClick xmlns:r="http://schemas.openxmlformats.org/officeDocument/2006/relationships" r:id="rId14"/>
          <a:extLst>
            <a:ext uri="{FF2B5EF4-FFF2-40B4-BE49-F238E27FC236}">
              <a16:creationId xmlns:a16="http://schemas.microsoft.com/office/drawing/2014/main" id="{AC3EE3E1-F918-45D7-85E3-1D16EFA8066D}"/>
            </a:ext>
          </a:extLst>
        </xdr:cNvPr>
        <xdr:cNvSpPr/>
      </xdr:nvSpPr>
      <xdr:spPr>
        <a:xfrm>
          <a:off x="10221515" y="5238750"/>
          <a:ext cx="2053431"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800894</xdr:colOff>
      <xdr:row>16</xdr:row>
      <xdr:rowOff>11907</xdr:rowOff>
    </xdr:from>
    <xdr:to>
      <xdr:col>12</xdr:col>
      <xdr:colOff>246856</xdr:colOff>
      <xdr:row>16</xdr:row>
      <xdr:rowOff>116285</xdr:rowOff>
    </xdr:to>
    <xdr:sp macro="" textlink="">
      <xdr:nvSpPr>
        <xdr:cNvPr id="19" name="Rectangle 18">
          <a:hlinkClick xmlns:r="http://schemas.openxmlformats.org/officeDocument/2006/relationships" r:id="rId14"/>
          <a:extLst>
            <a:ext uri="{FF2B5EF4-FFF2-40B4-BE49-F238E27FC236}">
              <a16:creationId xmlns:a16="http://schemas.microsoft.com/office/drawing/2014/main" id="{A4D59055-463D-4DA6-A5E7-FA918C3402EC}"/>
            </a:ext>
          </a:extLst>
        </xdr:cNvPr>
        <xdr:cNvSpPr/>
      </xdr:nvSpPr>
      <xdr:spPr>
        <a:xfrm>
          <a:off x="10194925" y="3863579"/>
          <a:ext cx="2053431"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830659</xdr:colOff>
      <xdr:row>22</xdr:row>
      <xdr:rowOff>23812</xdr:rowOff>
    </xdr:from>
    <xdr:to>
      <xdr:col>12</xdr:col>
      <xdr:colOff>276621</xdr:colOff>
      <xdr:row>22</xdr:row>
      <xdr:rowOff>128190</xdr:rowOff>
    </xdr:to>
    <xdr:sp macro="" textlink="">
      <xdr:nvSpPr>
        <xdr:cNvPr id="20" name="Rectangle 19">
          <a:hlinkClick xmlns:r="http://schemas.openxmlformats.org/officeDocument/2006/relationships" r:id="rId14"/>
          <a:extLst>
            <a:ext uri="{FF2B5EF4-FFF2-40B4-BE49-F238E27FC236}">
              <a16:creationId xmlns:a16="http://schemas.microsoft.com/office/drawing/2014/main" id="{19D33649-9FC0-452B-B85C-9FD58FF088D3}"/>
            </a:ext>
          </a:extLst>
        </xdr:cNvPr>
        <xdr:cNvSpPr/>
      </xdr:nvSpPr>
      <xdr:spPr>
        <a:xfrm>
          <a:off x="10224690" y="5518546"/>
          <a:ext cx="2053431"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821531</xdr:colOff>
      <xdr:row>23</xdr:row>
      <xdr:rowOff>26987</xdr:rowOff>
    </xdr:from>
    <xdr:to>
      <xdr:col>12</xdr:col>
      <xdr:colOff>267493</xdr:colOff>
      <xdr:row>23</xdr:row>
      <xdr:rowOff>131365</xdr:rowOff>
    </xdr:to>
    <xdr:sp macro="" textlink="">
      <xdr:nvSpPr>
        <xdr:cNvPr id="21" name="Rectangle 20">
          <a:hlinkClick xmlns:r="http://schemas.openxmlformats.org/officeDocument/2006/relationships" r:id="rId14"/>
          <a:extLst>
            <a:ext uri="{FF2B5EF4-FFF2-40B4-BE49-F238E27FC236}">
              <a16:creationId xmlns:a16="http://schemas.microsoft.com/office/drawing/2014/main" id="{5852FB2F-811E-49F5-9468-8A5B2A767DDE}"/>
            </a:ext>
          </a:extLst>
        </xdr:cNvPr>
        <xdr:cNvSpPr/>
      </xdr:nvSpPr>
      <xdr:spPr>
        <a:xfrm>
          <a:off x="10215562" y="5795565"/>
          <a:ext cx="2053431"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848121</xdr:colOff>
      <xdr:row>24</xdr:row>
      <xdr:rowOff>9128</xdr:rowOff>
    </xdr:from>
    <xdr:to>
      <xdr:col>12</xdr:col>
      <xdr:colOff>452437</xdr:colOff>
      <xdr:row>24</xdr:row>
      <xdr:rowOff>125015</xdr:rowOff>
    </xdr:to>
    <xdr:sp macro="" textlink="">
      <xdr:nvSpPr>
        <xdr:cNvPr id="22" name="Rectangle 21">
          <a:hlinkClick xmlns:r="http://schemas.openxmlformats.org/officeDocument/2006/relationships" r:id="rId16"/>
          <a:extLst>
            <a:ext uri="{FF2B5EF4-FFF2-40B4-BE49-F238E27FC236}">
              <a16:creationId xmlns:a16="http://schemas.microsoft.com/office/drawing/2014/main" id="{3C9AE6C4-2786-498C-B5C3-3EBEEE7F778F}"/>
            </a:ext>
          </a:extLst>
        </xdr:cNvPr>
        <xdr:cNvSpPr/>
      </xdr:nvSpPr>
      <xdr:spPr>
        <a:xfrm>
          <a:off x="10242152" y="6051550"/>
          <a:ext cx="2211785" cy="1158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47625</xdr:colOff>
      <xdr:row>12</xdr:row>
      <xdr:rowOff>0</xdr:rowOff>
    </xdr:from>
    <xdr:to>
      <xdr:col>4</xdr:col>
      <xdr:colOff>438150</xdr:colOff>
      <xdr:row>12</xdr:row>
      <xdr:rowOff>152400</xdr:rowOff>
    </xdr:to>
    <xdr:sp macro="" textlink="">
      <xdr:nvSpPr>
        <xdr:cNvPr id="9" name="Rectangle 8">
          <a:hlinkClick xmlns:r="http://schemas.openxmlformats.org/officeDocument/2006/relationships" r:id="rId15"/>
          <a:extLst>
            <a:ext uri="{FF2B5EF4-FFF2-40B4-BE49-F238E27FC236}">
              <a16:creationId xmlns:a16="http://schemas.microsoft.com/office/drawing/2014/main" id="{E174E996-202F-4F94-86DA-66E2DBB92F8B}"/>
            </a:ext>
          </a:extLst>
        </xdr:cNvPr>
        <xdr:cNvSpPr/>
      </xdr:nvSpPr>
      <xdr:spPr>
        <a:xfrm>
          <a:off x="3362325" y="2876550"/>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533400</xdr:colOff>
      <xdr:row>11</xdr:row>
      <xdr:rowOff>161925</xdr:rowOff>
    </xdr:from>
    <xdr:to>
      <xdr:col>7</xdr:col>
      <xdr:colOff>152400</xdr:colOff>
      <xdr:row>12</xdr:row>
      <xdr:rowOff>152400</xdr:rowOff>
    </xdr:to>
    <xdr:sp macro="" textlink="">
      <xdr:nvSpPr>
        <xdr:cNvPr id="10" name="Rectangle 9">
          <a:hlinkClick xmlns:r="http://schemas.openxmlformats.org/officeDocument/2006/relationships" r:id="rId17"/>
          <a:extLst>
            <a:ext uri="{FF2B5EF4-FFF2-40B4-BE49-F238E27FC236}">
              <a16:creationId xmlns:a16="http://schemas.microsoft.com/office/drawing/2014/main" id="{573A6640-CC0C-46C5-8B11-C7462B2433CF}"/>
            </a:ext>
          </a:extLst>
        </xdr:cNvPr>
        <xdr:cNvSpPr/>
      </xdr:nvSpPr>
      <xdr:spPr>
        <a:xfrm>
          <a:off x="5581650" y="28670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9525</xdr:colOff>
      <xdr:row>16</xdr:row>
      <xdr:rowOff>133350</xdr:rowOff>
    </xdr:from>
    <xdr:to>
      <xdr:col>10</xdr:col>
      <xdr:colOff>28575</xdr:colOff>
      <xdr:row>16</xdr:row>
      <xdr:rowOff>314325</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00000000-0008-0000-1B00-00000D000000}"/>
            </a:ext>
          </a:extLst>
        </xdr:cNvPr>
        <xdr:cNvSpPr txBox="1"/>
      </xdr:nvSpPr>
      <xdr:spPr>
        <a:xfrm>
          <a:off x="8048625" y="3378200"/>
          <a:ext cx="17462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790575</xdr:colOff>
      <xdr:row>15</xdr:row>
      <xdr:rowOff>57150</xdr:rowOff>
    </xdr:from>
    <xdr:to>
      <xdr:col>9</xdr:col>
      <xdr:colOff>809625</xdr:colOff>
      <xdr:row>15</xdr:row>
      <xdr:rowOff>238125</xdr:rowOff>
    </xdr:to>
    <xdr:sp macro="" textlink="">
      <xdr:nvSpPr>
        <xdr:cNvPr id="14" name="TextBox 13">
          <a:hlinkClick xmlns:r="http://schemas.openxmlformats.org/officeDocument/2006/relationships" r:id="rId1"/>
          <a:extLst>
            <a:ext uri="{FF2B5EF4-FFF2-40B4-BE49-F238E27FC236}">
              <a16:creationId xmlns:a16="http://schemas.microsoft.com/office/drawing/2014/main" id="{00000000-0008-0000-1B00-00000E000000}"/>
            </a:ext>
          </a:extLst>
        </xdr:cNvPr>
        <xdr:cNvSpPr txBox="1"/>
      </xdr:nvSpPr>
      <xdr:spPr>
        <a:xfrm>
          <a:off x="7966075" y="2825750"/>
          <a:ext cx="17462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758825</xdr:colOff>
      <xdr:row>18</xdr:row>
      <xdr:rowOff>142875</xdr:rowOff>
    </xdr:from>
    <xdr:to>
      <xdr:col>9</xdr:col>
      <xdr:colOff>777875</xdr:colOff>
      <xdr:row>18</xdr:row>
      <xdr:rowOff>323850</xdr:rowOff>
    </xdr:to>
    <xdr:sp macro="" textlink="">
      <xdr:nvSpPr>
        <xdr:cNvPr id="15" name="TextBox 14">
          <a:hlinkClick xmlns:r="http://schemas.openxmlformats.org/officeDocument/2006/relationships" r:id="rId1"/>
          <a:extLst>
            <a:ext uri="{FF2B5EF4-FFF2-40B4-BE49-F238E27FC236}">
              <a16:creationId xmlns:a16="http://schemas.microsoft.com/office/drawing/2014/main" id="{00000000-0008-0000-1B00-00000F000000}"/>
            </a:ext>
          </a:extLst>
        </xdr:cNvPr>
        <xdr:cNvSpPr txBox="1"/>
      </xdr:nvSpPr>
      <xdr:spPr>
        <a:xfrm>
          <a:off x="7934325" y="5127625"/>
          <a:ext cx="17462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730250</xdr:colOff>
      <xdr:row>27</xdr:row>
      <xdr:rowOff>53975</xdr:rowOff>
    </xdr:from>
    <xdr:to>
      <xdr:col>9</xdr:col>
      <xdr:colOff>749300</xdr:colOff>
      <xdr:row>27</xdr:row>
      <xdr:rowOff>234950</xdr:rowOff>
    </xdr:to>
    <xdr:sp macro="" textlink="">
      <xdr:nvSpPr>
        <xdr:cNvPr id="16" name="TextBox 15">
          <a:hlinkClick xmlns:r="http://schemas.openxmlformats.org/officeDocument/2006/relationships" r:id="rId1"/>
          <a:extLst>
            <a:ext uri="{FF2B5EF4-FFF2-40B4-BE49-F238E27FC236}">
              <a16:creationId xmlns:a16="http://schemas.microsoft.com/office/drawing/2014/main" id="{00000000-0008-0000-1B00-000010000000}"/>
            </a:ext>
          </a:extLst>
        </xdr:cNvPr>
        <xdr:cNvSpPr txBox="1"/>
      </xdr:nvSpPr>
      <xdr:spPr>
        <a:xfrm>
          <a:off x="7905750" y="8429625"/>
          <a:ext cx="17462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714375</xdr:colOff>
      <xdr:row>28</xdr:row>
      <xdr:rowOff>73025</xdr:rowOff>
    </xdr:from>
    <xdr:to>
      <xdr:col>9</xdr:col>
      <xdr:colOff>733425</xdr:colOff>
      <xdr:row>28</xdr:row>
      <xdr:rowOff>254000</xdr:rowOff>
    </xdr:to>
    <xdr:sp macro="" textlink="">
      <xdr:nvSpPr>
        <xdr:cNvPr id="17" name="TextBox 16">
          <a:hlinkClick xmlns:r="http://schemas.openxmlformats.org/officeDocument/2006/relationships" r:id="rId1"/>
          <a:extLst>
            <a:ext uri="{FF2B5EF4-FFF2-40B4-BE49-F238E27FC236}">
              <a16:creationId xmlns:a16="http://schemas.microsoft.com/office/drawing/2014/main" id="{00000000-0008-0000-1B00-000011000000}"/>
            </a:ext>
          </a:extLst>
        </xdr:cNvPr>
        <xdr:cNvSpPr txBox="1"/>
      </xdr:nvSpPr>
      <xdr:spPr>
        <a:xfrm>
          <a:off x="7889875" y="8766175"/>
          <a:ext cx="17462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44450</xdr:colOff>
      <xdr:row>33</xdr:row>
      <xdr:rowOff>158750</xdr:rowOff>
    </xdr:from>
    <xdr:to>
      <xdr:col>10</xdr:col>
      <xdr:colOff>63500</xdr:colOff>
      <xdr:row>33</xdr:row>
      <xdr:rowOff>339725</xdr:rowOff>
    </xdr:to>
    <xdr:sp macro="" textlink="">
      <xdr:nvSpPr>
        <xdr:cNvPr id="18" name="TextBox 17">
          <a:hlinkClick xmlns:r="http://schemas.openxmlformats.org/officeDocument/2006/relationships" r:id="rId1"/>
          <a:extLst>
            <a:ext uri="{FF2B5EF4-FFF2-40B4-BE49-F238E27FC236}">
              <a16:creationId xmlns:a16="http://schemas.microsoft.com/office/drawing/2014/main" id="{00000000-0008-0000-1B00-000012000000}"/>
            </a:ext>
          </a:extLst>
        </xdr:cNvPr>
        <xdr:cNvSpPr txBox="1"/>
      </xdr:nvSpPr>
      <xdr:spPr>
        <a:xfrm>
          <a:off x="8083550" y="10718800"/>
          <a:ext cx="17462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819150</xdr:colOff>
      <xdr:row>34</xdr:row>
      <xdr:rowOff>57150</xdr:rowOff>
    </xdr:from>
    <xdr:to>
      <xdr:col>9</xdr:col>
      <xdr:colOff>838200</xdr:colOff>
      <xdr:row>34</xdr:row>
      <xdr:rowOff>228600</xdr:rowOff>
    </xdr:to>
    <xdr:sp macro="" textlink="">
      <xdr:nvSpPr>
        <xdr:cNvPr id="19" name="TextBox 18">
          <a:hlinkClick xmlns:r="http://schemas.openxmlformats.org/officeDocument/2006/relationships" r:id="rId1"/>
          <a:extLst>
            <a:ext uri="{FF2B5EF4-FFF2-40B4-BE49-F238E27FC236}">
              <a16:creationId xmlns:a16="http://schemas.microsoft.com/office/drawing/2014/main" id="{00000000-0008-0000-1B00-000013000000}"/>
            </a:ext>
          </a:extLst>
        </xdr:cNvPr>
        <xdr:cNvSpPr txBox="1"/>
      </xdr:nvSpPr>
      <xdr:spPr>
        <a:xfrm>
          <a:off x="7994650" y="11131550"/>
          <a:ext cx="174625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9525</xdr:colOff>
      <xdr:row>39</xdr:row>
      <xdr:rowOff>47625</xdr:rowOff>
    </xdr:from>
    <xdr:to>
      <xdr:col>10</xdr:col>
      <xdr:colOff>28575</xdr:colOff>
      <xdr:row>39</xdr:row>
      <xdr:rowOff>228600</xdr:rowOff>
    </xdr:to>
    <xdr:sp macro="" textlink="">
      <xdr:nvSpPr>
        <xdr:cNvPr id="20" name="TextBox 19">
          <a:hlinkClick xmlns:r="http://schemas.openxmlformats.org/officeDocument/2006/relationships" r:id="rId1"/>
          <a:extLst>
            <a:ext uri="{FF2B5EF4-FFF2-40B4-BE49-F238E27FC236}">
              <a16:creationId xmlns:a16="http://schemas.microsoft.com/office/drawing/2014/main" id="{00000000-0008-0000-1B00-000014000000}"/>
            </a:ext>
          </a:extLst>
        </xdr:cNvPr>
        <xdr:cNvSpPr txBox="1"/>
      </xdr:nvSpPr>
      <xdr:spPr>
        <a:xfrm>
          <a:off x="8048625" y="13084175"/>
          <a:ext cx="17462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815975</xdr:colOff>
      <xdr:row>42</xdr:row>
      <xdr:rowOff>63500</xdr:rowOff>
    </xdr:from>
    <xdr:to>
      <xdr:col>9</xdr:col>
      <xdr:colOff>835025</xdr:colOff>
      <xdr:row>42</xdr:row>
      <xdr:rowOff>244475</xdr:rowOff>
    </xdr:to>
    <xdr:sp macro="" textlink="">
      <xdr:nvSpPr>
        <xdr:cNvPr id="21" name="TextBox 20">
          <a:hlinkClick xmlns:r="http://schemas.openxmlformats.org/officeDocument/2006/relationships" r:id="rId1"/>
          <a:extLst>
            <a:ext uri="{FF2B5EF4-FFF2-40B4-BE49-F238E27FC236}">
              <a16:creationId xmlns:a16="http://schemas.microsoft.com/office/drawing/2014/main" id="{00000000-0008-0000-1B00-000015000000}"/>
            </a:ext>
          </a:extLst>
        </xdr:cNvPr>
        <xdr:cNvSpPr txBox="1"/>
      </xdr:nvSpPr>
      <xdr:spPr>
        <a:xfrm>
          <a:off x="7991475" y="14979650"/>
          <a:ext cx="17462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835025</xdr:colOff>
      <xdr:row>43</xdr:row>
      <xdr:rowOff>85725</xdr:rowOff>
    </xdr:from>
    <xdr:to>
      <xdr:col>9</xdr:col>
      <xdr:colOff>854075</xdr:colOff>
      <xdr:row>43</xdr:row>
      <xdr:rowOff>257175</xdr:rowOff>
    </xdr:to>
    <xdr:sp macro="" textlink="">
      <xdr:nvSpPr>
        <xdr:cNvPr id="22" name="TextBox 21">
          <a:hlinkClick xmlns:r="http://schemas.openxmlformats.org/officeDocument/2006/relationships" r:id="rId1"/>
          <a:extLst>
            <a:ext uri="{FF2B5EF4-FFF2-40B4-BE49-F238E27FC236}">
              <a16:creationId xmlns:a16="http://schemas.microsoft.com/office/drawing/2014/main" id="{00000000-0008-0000-1B00-000016000000}"/>
            </a:ext>
          </a:extLst>
        </xdr:cNvPr>
        <xdr:cNvSpPr txBox="1"/>
      </xdr:nvSpPr>
      <xdr:spPr>
        <a:xfrm>
          <a:off x="8010525" y="15319375"/>
          <a:ext cx="174625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863600</xdr:colOff>
      <xdr:row>44</xdr:row>
      <xdr:rowOff>73025</xdr:rowOff>
    </xdr:from>
    <xdr:to>
      <xdr:col>10</xdr:col>
      <xdr:colOff>15875</xdr:colOff>
      <xdr:row>44</xdr:row>
      <xdr:rowOff>254000</xdr:rowOff>
    </xdr:to>
    <xdr:sp macro="" textlink="">
      <xdr:nvSpPr>
        <xdr:cNvPr id="23" name="TextBox 22">
          <a:hlinkClick xmlns:r="http://schemas.openxmlformats.org/officeDocument/2006/relationships" r:id="rId1"/>
          <a:extLst>
            <a:ext uri="{FF2B5EF4-FFF2-40B4-BE49-F238E27FC236}">
              <a16:creationId xmlns:a16="http://schemas.microsoft.com/office/drawing/2014/main" id="{00000000-0008-0000-1B00-000017000000}"/>
            </a:ext>
          </a:extLst>
        </xdr:cNvPr>
        <xdr:cNvSpPr txBox="1"/>
      </xdr:nvSpPr>
      <xdr:spPr>
        <a:xfrm>
          <a:off x="8039100" y="15624175"/>
          <a:ext cx="17430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825499</xdr:colOff>
      <xdr:row>15</xdr:row>
      <xdr:rowOff>254000</xdr:rowOff>
    </xdr:from>
    <xdr:to>
      <xdr:col>10</xdr:col>
      <xdr:colOff>495299</xdr:colOff>
      <xdr:row>15</xdr:row>
      <xdr:rowOff>400050</xdr:rowOff>
    </xdr:to>
    <xdr:sp macro="" textlink="">
      <xdr:nvSpPr>
        <xdr:cNvPr id="24" name="TextBox 23">
          <a:hlinkClick xmlns:r="http://schemas.openxmlformats.org/officeDocument/2006/relationships" r:id="rId2"/>
          <a:extLst>
            <a:ext uri="{FF2B5EF4-FFF2-40B4-BE49-F238E27FC236}">
              <a16:creationId xmlns:a16="http://schemas.microsoft.com/office/drawing/2014/main" id="{00000000-0008-0000-1B00-000018000000}"/>
            </a:ext>
          </a:extLst>
        </xdr:cNvPr>
        <xdr:cNvSpPr txBox="1"/>
      </xdr:nvSpPr>
      <xdr:spPr>
        <a:xfrm>
          <a:off x="8000999" y="3022600"/>
          <a:ext cx="2260600" cy="146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838199</xdr:colOff>
      <xdr:row>18</xdr:row>
      <xdr:rowOff>323850</xdr:rowOff>
    </xdr:from>
    <xdr:to>
      <xdr:col>10</xdr:col>
      <xdr:colOff>498474</xdr:colOff>
      <xdr:row>18</xdr:row>
      <xdr:rowOff>463550</xdr:rowOff>
    </xdr:to>
    <xdr:sp macro="" textlink="">
      <xdr:nvSpPr>
        <xdr:cNvPr id="25" name="TextBox 24">
          <a:hlinkClick xmlns:r="http://schemas.openxmlformats.org/officeDocument/2006/relationships" r:id="rId2"/>
          <a:extLst>
            <a:ext uri="{FF2B5EF4-FFF2-40B4-BE49-F238E27FC236}">
              <a16:creationId xmlns:a16="http://schemas.microsoft.com/office/drawing/2014/main" id="{00000000-0008-0000-1B00-000019000000}"/>
            </a:ext>
          </a:extLst>
        </xdr:cNvPr>
        <xdr:cNvSpPr txBox="1"/>
      </xdr:nvSpPr>
      <xdr:spPr>
        <a:xfrm>
          <a:off x="8013699" y="5308600"/>
          <a:ext cx="2251075" cy="13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1</xdr:col>
      <xdr:colOff>2678171</xdr:colOff>
      <xdr:row>0</xdr:row>
      <xdr:rowOff>637800</xdr:rowOff>
    </xdr:from>
    <xdr:to>
      <xdr:col>3</xdr:col>
      <xdr:colOff>788252</xdr:colOff>
      <xdr:row>2</xdr:row>
      <xdr:rowOff>10387</xdr:rowOff>
    </xdr:to>
    <xdr:sp macro="" textlink="">
      <xdr:nvSpPr>
        <xdr:cNvPr id="3" name="Rectangle 14">
          <a:hlinkClick xmlns:r="http://schemas.openxmlformats.org/officeDocument/2006/relationships" r:id="rId3"/>
          <a:extLst>
            <a:ext uri="{FF2B5EF4-FFF2-40B4-BE49-F238E27FC236}">
              <a16:creationId xmlns:a16="http://schemas.microsoft.com/office/drawing/2014/main" id="{00000000-0008-0000-1B00-00001E000000}"/>
            </a:ext>
          </a:extLst>
        </xdr:cNvPr>
        <xdr:cNvSpPr/>
      </xdr:nvSpPr>
      <xdr:spPr>
        <a:xfrm>
          <a:off x="2811521" y="637800"/>
          <a:ext cx="1701006"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UN Global Compact Ten Principles</a:t>
          </a:r>
        </a:p>
      </xdr:txBody>
    </xdr:sp>
    <xdr:clientData/>
  </xdr:twoCellAnchor>
  <xdr:twoCellAnchor>
    <xdr:from>
      <xdr:col>5</xdr:col>
      <xdr:colOff>774149</xdr:colOff>
      <xdr:row>0</xdr:row>
      <xdr:rowOff>637800</xdr:rowOff>
    </xdr:from>
    <xdr:to>
      <xdr:col>7</xdr:col>
      <xdr:colOff>733376</xdr:colOff>
      <xdr:row>2</xdr:row>
      <xdr:rowOff>10387</xdr:rowOff>
    </xdr:to>
    <xdr:sp macro="" textlink="">
      <xdr:nvSpPr>
        <xdr:cNvPr id="5" name="Rectangle 15">
          <a:hlinkClick xmlns:r="http://schemas.openxmlformats.org/officeDocument/2006/relationships" r:id="rId4"/>
          <a:extLst>
            <a:ext uri="{FF2B5EF4-FFF2-40B4-BE49-F238E27FC236}">
              <a16:creationId xmlns:a16="http://schemas.microsoft.com/office/drawing/2014/main" id="{00000000-0008-0000-1B00-00001F000000}"/>
            </a:ext>
          </a:extLst>
        </xdr:cNvPr>
        <xdr:cNvSpPr/>
      </xdr:nvSpPr>
      <xdr:spPr>
        <a:xfrm>
          <a:off x="6231974" y="637800"/>
          <a:ext cx="1692777"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0">
              <a:solidFill>
                <a:schemeClr val="tx1"/>
              </a:solidFill>
            </a:rPr>
            <a:t>UN Sustainable Development Goals</a:t>
          </a:r>
        </a:p>
      </xdr:txBody>
    </xdr:sp>
    <xdr:clientData/>
  </xdr:twoCellAnchor>
  <xdr:twoCellAnchor>
    <xdr:from>
      <xdr:col>7</xdr:col>
      <xdr:colOff>748298</xdr:colOff>
      <xdr:row>0</xdr:row>
      <xdr:rowOff>637800</xdr:rowOff>
    </xdr:from>
    <xdr:to>
      <xdr:col>9</xdr:col>
      <xdr:colOff>707526</xdr:colOff>
      <xdr:row>2</xdr:row>
      <xdr:rowOff>10387</xdr:rowOff>
    </xdr:to>
    <xdr:sp macro="" textlink="">
      <xdr:nvSpPr>
        <xdr:cNvPr id="6" name="Rectangle 16">
          <a:hlinkClick xmlns:r="http://schemas.openxmlformats.org/officeDocument/2006/relationships" r:id="rId5"/>
          <a:extLst>
            <a:ext uri="{FF2B5EF4-FFF2-40B4-BE49-F238E27FC236}">
              <a16:creationId xmlns:a16="http://schemas.microsoft.com/office/drawing/2014/main" id="{00000000-0008-0000-1B00-000020000000}"/>
            </a:ext>
          </a:extLst>
        </xdr:cNvPr>
        <xdr:cNvSpPr/>
      </xdr:nvSpPr>
      <xdr:spPr>
        <a:xfrm>
          <a:off x="7939673" y="637800"/>
          <a:ext cx="1692778"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Global Reporting Initiative</a:t>
          </a:r>
        </a:p>
      </xdr:txBody>
    </xdr:sp>
    <xdr:clientData/>
  </xdr:twoCellAnchor>
  <xdr:twoCellAnchor>
    <xdr:from>
      <xdr:col>9</xdr:col>
      <xdr:colOff>728798</xdr:colOff>
      <xdr:row>0</xdr:row>
      <xdr:rowOff>637800</xdr:rowOff>
    </xdr:from>
    <xdr:to>
      <xdr:col>11</xdr:col>
      <xdr:colOff>688025</xdr:colOff>
      <xdr:row>2</xdr:row>
      <xdr:rowOff>10387</xdr:rowOff>
    </xdr:to>
    <xdr:sp macro="" textlink="">
      <xdr:nvSpPr>
        <xdr:cNvPr id="7" name="Rectangle 17">
          <a:hlinkClick xmlns:r="http://schemas.openxmlformats.org/officeDocument/2006/relationships" r:id="rId6"/>
          <a:extLst>
            <a:ext uri="{FF2B5EF4-FFF2-40B4-BE49-F238E27FC236}">
              <a16:creationId xmlns:a16="http://schemas.microsoft.com/office/drawing/2014/main" id="{00000000-0008-0000-1B00-000021000000}"/>
            </a:ext>
          </a:extLst>
        </xdr:cNvPr>
        <xdr:cNvSpPr/>
      </xdr:nvSpPr>
      <xdr:spPr>
        <a:xfrm>
          <a:off x="9653723" y="637800"/>
          <a:ext cx="1692777"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Taskforce for Nature Related Financial Disclosures</a:t>
          </a:r>
        </a:p>
      </xdr:txBody>
    </xdr:sp>
    <xdr:clientData/>
  </xdr:twoCellAnchor>
  <xdr:twoCellAnchor>
    <xdr:from>
      <xdr:col>3</xdr:col>
      <xdr:colOff>803174</xdr:colOff>
      <xdr:row>0</xdr:row>
      <xdr:rowOff>637800</xdr:rowOff>
    </xdr:from>
    <xdr:to>
      <xdr:col>5</xdr:col>
      <xdr:colOff>762402</xdr:colOff>
      <xdr:row>2</xdr:row>
      <xdr:rowOff>10387</xdr:rowOff>
    </xdr:to>
    <xdr:sp macro="" textlink="">
      <xdr:nvSpPr>
        <xdr:cNvPr id="4" name="Rectangle 18">
          <a:hlinkClick xmlns:r="http://schemas.openxmlformats.org/officeDocument/2006/relationships" r:id="rId7"/>
          <a:extLst>
            <a:ext uri="{FF2B5EF4-FFF2-40B4-BE49-F238E27FC236}">
              <a16:creationId xmlns:a16="http://schemas.microsoft.com/office/drawing/2014/main" id="{00000000-0008-0000-1B00-00002F000000}"/>
            </a:ext>
          </a:extLst>
        </xdr:cNvPr>
        <xdr:cNvSpPr/>
      </xdr:nvSpPr>
      <xdr:spPr>
        <a:xfrm>
          <a:off x="4527449" y="637800"/>
          <a:ext cx="1692778" cy="439387"/>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Sustainability Accounting Standards Board</a:t>
          </a:r>
        </a:p>
      </xdr:txBody>
    </xdr:sp>
    <xdr:clientData/>
  </xdr:twoCellAnchor>
  <xdr:twoCellAnchor editAs="oneCell">
    <xdr:from>
      <xdr:col>1</xdr:col>
      <xdr:colOff>110449</xdr:colOff>
      <xdr:row>0</xdr:row>
      <xdr:rowOff>180463</xdr:rowOff>
    </xdr:from>
    <xdr:to>
      <xdr:col>1</xdr:col>
      <xdr:colOff>2064791</xdr:colOff>
      <xdr:row>0</xdr:row>
      <xdr:rowOff>769257</xdr:rowOff>
    </xdr:to>
    <xdr:pic>
      <xdr:nvPicPr>
        <xdr:cNvPr id="8" name="Picture 20">
          <a:hlinkClick xmlns:r="http://schemas.openxmlformats.org/officeDocument/2006/relationships" r:id="rId8"/>
          <a:extLst>
            <a:ext uri="{FF2B5EF4-FFF2-40B4-BE49-F238E27FC236}">
              <a16:creationId xmlns:a16="http://schemas.microsoft.com/office/drawing/2014/main" id="{00000000-0008-0000-1B00-000024000000}"/>
            </a:ext>
          </a:extLst>
        </xdr:cNvPr>
        <xdr:cNvPicPr>
          <a:picLocks noChangeAspect="1"/>
        </xdr:cNvPicPr>
      </xdr:nvPicPr>
      <xdr:blipFill>
        <a:blip xmlns:r="http://schemas.openxmlformats.org/officeDocument/2006/relationships" r:embed="rId9"/>
        <a:stretch>
          <a:fillRect/>
        </a:stretch>
      </xdr:blipFill>
      <xdr:spPr>
        <a:xfrm>
          <a:off x="243799" y="180463"/>
          <a:ext cx="1960692" cy="588794"/>
        </a:xfrm>
        <a:prstGeom prst="rect">
          <a:avLst/>
        </a:prstGeom>
      </xdr:spPr>
    </xdr:pic>
    <xdr:clientData/>
  </xdr:twoCellAnchor>
  <xdr:twoCellAnchor>
    <xdr:from>
      <xdr:col>1</xdr:col>
      <xdr:colOff>2678171</xdr:colOff>
      <xdr:row>0</xdr:row>
      <xdr:rowOff>279082</xdr:rowOff>
    </xdr:from>
    <xdr:to>
      <xdr:col>3</xdr:col>
      <xdr:colOff>788252</xdr:colOff>
      <xdr:row>0</xdr:row>
      <xdr:rowOff>618332</xdr:rowOff>
    </xdr:to>
    <xdr:sp macro="" textlink="">
      <xdr:nvSpPr>
        <xdr:cNvPr id="37" name="Rectangle 21">
          <a:hlinkClick xmlns:r="http://schemas.openxmlformats.org/officeDocument/2006/relationships" r:id="rId10"/>
          <a:extLst>
            <a:ext uri="{FF2B5EF4-FFF2-40B4-BE49-F238E27FC236}">
              <a16:creationId xmlns:a16="http://schemas.microsoft.com/office/drawing/2014/main" id="{00000000-0008-0000-1B00-000025000000}"/>
            </a:ext>
          </a:extLst>
        </xdr:cNvPr>
        <xdr:cNvSpPr/>
      </xdr:nvSpPr>
      <xdr:spPr>
        <a:xfrm>
          <a:off x="2811521" y="279082"/>
          <a:ext cx="1701006"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2">
                  <a:lumMod val="25000"/>
                </a:schemeClr>
              </a:solidFill>
            </a:rPr>
            <a:t>Contents</a:t>
          </a:r>
        </a:p>
      </xdr:txBody>
    </xdr:sp>
    <xdr:clientData/>
  </xdr:twoCellAnchor>
  <xdr:twoCellAnchor>
    <xdr:from>
      <xdr:col>9</xdr:col>
      <xdr:colOff>728798</xdr:colOff>
      <xdr:row>0</xdr:row>
      <xdr:rowOff>279082</xdr:rowOff>
    </xdr:from>
    <xdr:to>
      <xdr:col>11</xdr:col>
      <xdr:colOff>688025</xdr:colOff>
      <xdr:row>0</xdr:row>
      <xdr:rowOff>618332</xdr:rowOff>
    </xdr:to>
    <xdr:sp macro="" textlink="">
      <xdr:nvSpPr>
        <xdr:cNvPr id="38" name="Rectangle 22">
          <a:hlinkClick xmlns:r="http://schemas.openxmlformats.org/officeDocument/2006/relationships" r:id="rId11"/>
          <a:extLst>
            <a:ext uri="{FF2B5EF4-FFF2-40B4-BE49-F238E27FC236}">
              <a16:creationId xmlns:a16="http://schemas.microsoft.com/office/drawing/2014/main" id="{00000000-0008-0000-1B00-000026000000}"/>
            </a:ext>
          </a:extLst>
        </xdr:cNvPr>
        <xdr:cNvSpPr/>
      </xdr:nvSpPr>
      <xdr:spPr>
        <a:xfrm>
          <a:off x="9653723" y="279082"/>
          <a:ext cx="1692777"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Reporting standards </a:t>
          </a:r>
        </a:p>
        <a:p>
          <a:r>
            <a:rPr lang="en-AU" sz="800" b="1">
              <a:solidFill>
                <a:schemeClr val="accent2"/>
              </a:solidFill>
            </a:rPr>
            <a:t>index</a:t>
          </a:r>
        </a:p>
      </xdr:txBody>
    </xdr:sp>
    <xdr:clientData/>
  </xdr:twoCellAnchor>
  <xdr:twoCellAnchor>
    <xdr:from>
      <xdr:col>3</xdr:col>
      <xdr:colOff>803174</xdr:colOff>
      <xdr:row>0</xdr:row>
      <xdr:rowOff>279082</xdr:rowOff>
    </xdr:from>
    <xdr:to>
      <xdr:col>5</xdr:col>
      <xdr:colOff>762402</xdr:colOff>
      <xdr:row>0</xdr:row>
      <xdr:rowOff>618332</xdr:rowOff>
    </xdr:to>
    <xdr:sp macro="" textlink="">
      <xdr:nvSpPr>
        <xdr:cNvPr id="39" name="Rectangle 23">
          <a:hlinkClick xmlns:r="http://schemas.openxmlformats.org/officeDocument/2006/relationships" r:id="rId12"/>
          <a:extLst>
            <a:ext uri="{FF2B5EF4-FFF2-40B4-BE49-F238E27FC236}">
              <a16:creationId xmlns:a16="http://schemas.microsoft.com/office/drawing/2014/main" id="{00000000-0008-0000-1B00-000027000000}"/>
            </a:ext>
          </a:extLst>
        </xdr:cNvPr>
        <xdr:cNvSpPr/>
      </xdr:nvSpPr>
      <xdr:spPr>
        <a:xfrm>
          <a:off x="4527449"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Valuing our people and communities</a:t>
          </a:r>
        </a:p>
      </xdr:txBody>
    </xdr:sp>
    <xdr:clientData/>
  </xdr:twoCellAnchor>
  <xdr:twoCellAnchor>
    <xdr:from>
      <xdr:col>5</xdr:col>
      <xdr:colOff>774149</xdr:colOff>
      <xdr:row>0</xdr:row>
      <xdr:rowOff>279082</xdr:rowOff>
    </xdr:from>
    <xdr:to>
      <xdr:col>7</xdr:col>
      <xdr:colOff>733376</xdr:colOff>
      <xdr:row>0</xdr:row>
      <xdr:rowOff>618332</xdr:rowOff>
    </xdr:to>
    <xdr:sp macro="" textlink="">
      <xdr:nvSpPr>
        <xdr:cNvPr id="40" name="Rectangle 24">
          <a:hlinkClick xmlns:r="http://schemas.openxmlformats.org/officeDocument/2006/relationships" r:id="rId13"/>
          <a:extLst>
            <a:ext uri="{FF2B5EF4-FFF2-40B4-BE49-F238E27FC236}">
              <a16:creationId xmlns:a16="http://schemas.microsoft.com/office/drawing/2014/main" id="{00000000-0008-0000-1B00-000028000000}"/>
            </a:ext>
          </a:extLst>
        </xdr:cNvPr>
        <xdr:cNvSpPr/>
      </xdr:nvSpPr>
      <xdr:spPr>
        <a:xfrm>
          <a:off x="6231974" y="279082"/>
          <a:ext cx="1692777"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7</xdr:col>
      <xdr:colOff>748298</xdr:colOff>
      <xdr:row>0</xdr:row>
      <xdr:rowOff>279082</xdr:rowOff>
    </xdr:from>
    <xdr:to>
      <xdr:col>9</xdr:col>
      <xdr:colOff>707526</xdr:colOff>
      <xdr:row>0</xdr:row>
      <xdr:rowOff>618332</xdr:rowOff>
    </xdr:to>
    <xdr:sp macro="" textlink="">
      <xdr:nvSpPr>
        <xdr:cNvPr id="41" name="Rectangle 25">
          <a:hlinkClick xmlns:r="http://schemas.openxmlformats.org/officeDocument/2006/relationships" r:id="rId14"/>
          <a:extLst>
            <a:ext uri="{FF2B5EF4-FFF2-40B4-BE49-F238E27FC236}">
              <a16:creationId xmlns:a16="http://schemas.microsoft.com/office/drawing/2014/main" id="{00000000-0008-0000-1B00-000029000000}"/>
            </a:ext>
          </a:extLst>
        </xdr:cNvPr>
        <xdr:cNvSpPr/>
      </xdr:nvSpPr>
      <xdr:spPr>
        <a:xfrm>
          <a:off x="7939673"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11</xdr:col>
      <xdr:colOff>699773</xdr:colOff>
      <xdr:row>0</xdr:row>
      <xdr:rowOff>279082</xdr:rowOff>
    </xdr:from>
    <xdr:to>
      <xdr:col>13</xdr:col>
      <xdr:colOff>659001</xdr:colOff>
      <xdr:row>0</xdr:row>
      <xdr:rowOff>618332</xdr:rowOff>
    </xdr:to>
    <xdr:sp macro="" textlink="">
      <xdr:nvSpPr>
        <xdr:cNvPr id="2" name="Rectangle 26">
          <a:hlinkClick xmlns:r="http://schemas.openxmlformats.org/officeDocument/2006/relationships" r:id="rId15"/>
          <a:extLst>
            <a:ext uri="{FF2B5EF4-FFF2-40B4-BE49-F238E27FC236}">
              <a16:creationId xmlns:a16="http://schemas.microsoft.com/office/drawing/2014/main" id="{00000000-0008-0000-1B00-00002A000000}"/>
            </a:ext>
          </a:extLst>
        </xdr:cNvPr>
        <xdr:cNvSpPr/>
      </xdr:nvSpPr>
      <xdr:spPr>
        <a:xfrm>
          <a:off x="11358248"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1</xdr:col>
      <xdr:colOff>2688924</xdr:colOff>
      <xdr:row>0</xdr:row>
      <xdr:rowOff>618332</xdr:rowOff>
    </xdr:from>
    <xdr:to>
      <xdr:col>13</xdr:col>
      <xdr:colOff>649993</xdr:colOff>
      <xdr:row>0</xdr:row>
      <xdr:rowOff>635885</xdr:rowOff>
    </xdr:to>
    <xdr:cxnSp macro="">
      <xdr:nvCxnSpPr>
        <xdr:cNvPr id="43" name="Straight Connector 27">
          <a:extLst>
            <a:ext uri="{FF2B5EF4-FFF2-40B4-BE49-F238E27FC236}">
              <a16:creationId xmlns:a16="http://schemas.microsoft.com/office/drawing/2014/main" id="{00000000-0008-0000-1B00-00002B000000}"/>
            </a:ext>
          </a:extLst>
        </xdr:cNvPr>
        <xdr:cNvCxnSpPr>
          <a:cxnSpLocks/>
        </xdr:cNvCxnSpPr>
      </xdr:nvCxnSpPr>
      <xdr:spPr>
        <a:xfrm flipV="1">
          <a:off x="2822274" y="618332"/>
          <a:ext cx="10219744" cy="17553"/>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66722</xdr:colOff>
      <xdr:row>1</xdr:row>
      <xdr:rowOff>78923</xdr:rowOff>
    </xdr:to>
    <xdr:sp macro="" textlink="">
      <xdr:nvSpPr>
        <xdr:cNvPr id="44" name="TextBox 105">
          <a:extLst>
            <a:ext uri="{FF2B5EF4-FFF2-40B4-BE49-F238E27FC236}">
              <a16:creationId xmlns:a16="http://schemas.microsoft.com/office/drawing/2014/main" id="{00000000-0008-0000-1B00-00002C000000}"/>
            </a:ext>
          </a:extLst>
        </xdr:cNvPr>
        <xdr:cNvSpPr txBox="1"/>
      </xdr:nvSpPr>
      <xdr:spPr>
        <a:xfrm>
          <a:off x="0" y="0"/>
          <a:ext cx="200072" cy="964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8</xdr:col>
      <xdr:colOff>11906</xdr:colOff>
      <xdr:row>15</xdr:row>
      <xdr:rowOff>123825</xdr:rowOff>
    </xdr:from>
    <xdr:to>
      <xdr:col>10</xdr:col>
      <xdr:colOff>324643</xdr:colOff>
      <xdr:row>15</xdr:row>
      <xdr:rowOff>228203</xdr:rowOff>
    </xdr:to>
    <xdr:sp macro="" textlink="">
      <xdr:nvSpPr>
        <xdr:cNvPr id="9" name="Rectangle 8">
          <a:hlinkClick xmlns:r="http://schemas.openxmlformats.org/officeDocument/2006/relationships" r:id="rId16"/>
          <a:extLst>
            <a:ext uri="{FF2B5EF4-FFF2-40B4-BE49-F238E27FC236}">
              <a16:creationId xmlns:a16="http://schemas.microsoft.com/office/drawing/2014/main" id="{CBC9E78B-4080-4C46-8E89-6AC64F4EBC7C}"/>
            </a:ext>
          </a:extLst>
        </xdr:cNvPr>
        <xdr:cNvSpPr/>
      </xdr:nvSpPr>
      <xdr:spPr>
        <a:xfrm>
          <a:off x="8070056" y="3733800"/>
          <a:ext cx="2046287"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818356</xdr:colOff>
      <xdr:row>33</xdr:row>
      <xdr:rowOff>28575</xdr:rowOff>
    </xdr:from>
    <xdr:to>
      <xdr:col>10</xdr:col>
      <xdr:colOff>771524</xdr:colOff>
      <xdr:row>33</xdr:row>
      <xdr:rowOff>234950</xdr:rowOff>
    </xdr:to>
    <xdr:sp macro="" textlink="">
      <xdr:nvSpPr>
        <xdr:cNvPr id="10" name="Rectangle 9">
          <a:hlinkClick xmlns:r="http://schemas.openxmlformats.org/officeDocument/2006/relationships" r:id="rId17"/>
          <a:extLst>
            <a:ext uri="{FF2B5EF4-FFF2-40B4-BE49-F238E27FC236}">
              <a16:creationId xmlns:a16="http://schemas.microsoft.com/office/drawing/2014/main" id="{CB8201BB-09A3-4B82-882A-2C9362C95BD9}"/>
            </a:ext>
          </a:extLst>
        </xdr:cNvPr>
        <xdr:cNvSpPr/>
      </xdr:nvSpPr>
      <xdr:spPr>
        <a:xfrm>
          <a:off x="8009731" y="11706225"/>
          <a:ext cx="2553493" cy="2063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780256</xdr:colOff>
      <xdr:row>16</xdr:row>
      <xdr:rowOff>9525</xdr:rowOff>
    </xdr:from>
    <xdr:to>
      <xdr:col>10</xdr:col>
      <xdr:colOff>235743</xdr:colOff>
      <xdr:row>16</xdr:row>
      <xdr:rowOff>444500</xdr:rowOff>
    </xdr:to>
    <xdr:sp macro="" textlink="">
      <xdr:nvSpPr>
        <xdr:cNvPr id="34" name="Rectangle 33">
          <a:hlinkClick xmlns:r="http://schemas.openxmlformats.org/officeDocument/2006/relationships" r:id="rId16"/>
          <a:extLst>
            <a:ext uri="{FF2B5EF4-FFF2-40B4-BE49-F238E27FC236}">
              <a16:creationId xmlns:a16="http://schemas.microsoft.com/office/drawing/2014/main" id="{8A589603-E887-4EC9-BA2D-1BC74AD3D157}"/>
            </a:ext>
          </a:extLst>
        </xdr:cNvPr>
        <xdr:cNvSpPr/>
      </xdr:nvSpPr>
      <xdr:spPr>
        <a:xfrm>
          <a:off x="7971631" y="4095750"/>
          <a:ext cx="2055812" cy="434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827881</xdr:colOff>
      <xdr:row>20</xdr:row>
      <xdr:rowOff>38100</xdr:rowOff>
    </xdr:from>
    <xdr:to>
      <xdr:col>10</xdr:col>
      <xdr:colOff>283368</xdr:colOff>
      <xdr:row>20</xdr:row>
      <xdr:rowOff>142478</xdr:rowOff>
    </xdr:to>
    <xdr:sp macro="" textlink="">
      <xdr:nvSpPr>
        <xdr:cNvPr id="35" name="Rectangle 34">
          <a:hlinkClick xmlns:r="http://schemas.openxmlformats.org/officeDocument/2006/relationships" r:id="rId16"/>
          <a:extLst>
            <a:ext uri="{FF2B5EF4-FFF2-40B4-BE49-F238E27FC236}">
              <a16:creationId xmlns:a16="http://schemas.microsoft.com/office/drawing/2014/main" id="{DB26109C-AB0E-4332-AE36-C68A47795E4F}"/>
            </a:ext>
          </a:extLst>
        </xdr:cNvPr>
        <xdr:cNvSpPr/>
      </xdr:nvSpPr>
      <xdr:spPr>
        <a:xfrm>
          <a:off x="8019256" y="7029450"/>
          <a:ext cx="2055812"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789781</xdr:colOff>
      <xdr:row>27</xdr:row>
      <xdr:rowOff>6350</xdr:rowOff>
    </xdr:from>
    <xdr:to>
      <xdr:col>10</xdr:col>
      <xdr:colOff>235743</xdr:colOff>
      <xdr:row>29</xdr:row>
      <xdr:rowOff>9525</xdr:rowOff>
    </xdr:to>
    <xdr:sp macro="" textlink="">
      <xdr:nvSpPr>
        <xdr:cNvPr id="36" name="Rectangle 35">
          <a:hlinkClick xmlns:r="http://schemas.openxmlformats.org/officeDocument/2006/relationships" r:id="rId16"/>
          <a:extLst>
            <a:ext uri="{FF2B5EF4-FFF2-40B4-BE49-F238E27FC236}">
              <a16:creationId xmlns:a16="http://schemas.microsoft.com/office/drawing/2014/main" id="{C719E35D-CB60-48B3-B360-95DFFE762897}"/>
            </a:ext>
          </a:extLst>
        </xdr:cNvPr>
        <xdr:cNvSpPr/>
      </xdr:nvSpPr>
      <xdr:spPr>
        <a:xfrm>
          <a:off x="7981156" y="9197975"/>
          <a:ext cx="2046287" cy="6318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819150</xdr:colOff>
      <xdr:row>34</xdr:row>
      <xdr:rowOff>6351</xdr:rowOff>
    </xdr:from>
    <xdr:to>
      <xdr:col>10</xdr:col>
      <xdr:colOff>268287</xdr:colOff>
      <xdr:row>35</xdr:row>
      <xdr:rowOff>0</xdr:rowOff>
    </xdr:to>
    <xdr:sp macro="" textlink="">
      <xdr:nvSpPr>
        <xdr:cNvPr id="42" name="Rectangle 41">
          <a:hlinkClick xmlns:r="http://schemas.openxmlformats.org/officeDocument/2006/relationships" r:id="rId16"/>
          <a:extLst>
            <a:ext uri="{FF2B5EF4-FFF2-40B4-BE49-F238E27FC236}">
              <a16:creationId xmlns:a16="http://schemas.microsoft.com/office/drawing/2014/main" id="{6A1FD2EF-6E15-40BD-824E-FACE0461BA2D}"/>
            </a:ext>
          </a:extLst>
        </xdr:cNvPr>
        <xdr:cNvSpPr/>
      </xdr:nvSpPr>
      <xdr:spPr>
        <a:xfrm>
          <a:off x="8010525" y="12198351"/>
          <a:ext cx="2049462" cy="30797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828675</xdr:colOff>
      <xdr:row>38</xdr:row>
      <xdr:rowOff>692151</xdr:rowOff>
    </xdr:from>
    <xdr:to>
      <xdr:col>10</xdr:col>
      <xdr:colOff>277812</xdr:colOff>
      <xdr:row>39</xdr:row>
      <xdr:rowOff>304800</xdr:rowOff>
    </xdr:to>
    <xdr:sp macro="" textlink="">
      <xdr:nvSpPr>
        <xdr:cNvPr id="45" name="Rectangle 44">
          <a:hlinkClick xmlns:r="http://schemas.openxmlformats.org/officeDocument/2006/relationships" r:id="rId16"/>
          <a:extLst>
            <a:ext uri="{FF2B5EF4-FFF2-40B4-BE49-F238E27FC236}">
              <a16:creationId xmlns:a16="http://schemas.microsoft.com/office/drawing/2014/main" id="{3A90BC99-0C2B-4100-8B34-91363E419615}"/>
            </a:ext>
          </a:extLst>
        </xdr:cNvPr>
        <xdr:cNvSpPr/>
      </xdr:nvSpPr>
      <xdr:spPr>
        <a:xfrm>
          <a:off x="8020050" y="14141451"/>
          <a:ext cx="2049462" cy="30797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815975</xdr:colOff>
      <xdr:row>41</xdr:row>
      <xdr:rowOff>1238251</xdr:rowOff>
    </xdr:from>
    <xdr:to>
      <xdr:col>10</xdr:col>
      <xdr:colOff>265112</xdr:colOff>
      <xdr:row>44</xdr:row>
      <xdr:rowOff>295275</xdr:rowOff>
    </xdr:to>
    <xdr:sp macro="" textlink="">
      <xdr:nvSpPr>
        <xdr:cNvPr id="46" name="Rectangle 45">
          <a:hlinkClick xmlns:r="http://schemas.openxmlformats.org/officeDocument/2006/relationships" r:id="rId16"/>
          <a:extLst>
            <a:ext uri="{FF2B5EF4-FFF2-40B4-BE49-F238E27FC236}">
              <a16:creationId xmlns:a16="http://schemas.microsoft.com/office/drawing/2014/main" id="{5EEB6F29-3691-4BB7-8003-1E312CA17AB3}"/>
            </a:ext>
          </a:extLst>
        </xdr:cNvPr>
        <xdr:cNvSpPr/>
      </xdr:nvSpPr>
      <xdr:spPr>
        <a:xfrm>
          <a:off x="8007350" y="16011526"/>
          <a:ext cx="2049462" cy="93344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628650</xdr:colOff>
      <xdr:row>12</xdr:row>
      <xdr:rowOff>28575</xdr:rowOff>
    </xdr:from>
    <xdr:to>
      <xdr:col>5</xdr:col>
      <xdr:colOff>152400</xdr:colOff>
      <xdr:row>13</xdr:row>
      <xdr:rowOff>9525</xdr:rowOff>
    </xdr:to>
    <xdr:sp macro="" textlink="">
      <xdr:nvSpPr>
        <xdr:cNvPr id="11" name="Rectangle 10">
          <a:hlinkClick xmlns:r="http://schemas.openxmlformats.org/officeDocument/2006/relationships" r:id="rId17"/>
          <a:extLst>
            <a:ext uri="{FF2B5EF4-FFF2-40B4-BE49-F238E27FC236}">
              <a16:creationId xmlns:a16="http://schemas.microsoft.com/office/drawing/2014/main" id="{E469A619-358A-42CC-AB95-8146C1B19EE4}"/>
            </a:ext>
          </a:extLst>
        </xdr:cNvPr>
        <xdr:cNvSpPr/>
      </xdr:nvSpPr>
      <xdr:spPr>
        <a:xfrm>
          <a:off x="3486150" y="2905125"/>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161925</xdr:colOff>
      <xdr:row>12</xdr:row>
      <xdr:rowOff>28575</xdr:rowOff>
    </xdr:from>
    <xdr:to>
      <xdr:col>7</xdr:col>
      <xdr:colOff>647700</xdr:colOff>
      <xdr:row>13</xdr:row>
      <xdr:rowOff>19050</xdr:rowOff>
    </xdr:to>
    <xdr:sp macro="" textlink="">
      <xdr:nvSpPr>
        <xdr:cNvPr id="12" name="Rectangle 11">
          <a:hlinkClick xmlns:r="http://schemas.openxmlformats.org/officeDocument/2006/relationships" r:id="rId18"/>
          <a:extLst>
            <a:ext uri="{FF2B5EF4-FFF2-40B4-BE49-F238E27FC236}">
              <a16:creationId xmlns:a16="http://schemas.microsoft.com/office/drawing/2014/main" id="{FB72CE15-0E2F-4E80-A170-EC1B2E11DEC2}"/>
            </a:ext>
          </a:extLst>
        </xdr:cNvPr>
        <xdr:cNvSpPr/>
      </xdr:nvSpPr>
      <xdr:spPr>
        <a:xfrm>
          <a:off x="5619750" y="29051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420746</xdr:colOff>
      <xdr:row>0</xdr:row>
      <xdr:rowOff>637800</xdr:rowOff>
    </xdr:from>
    <xdr:to>
      <xdr:col>2</xdr:col>
      <xdr:colOff>2121752</xdr:colOff>
      <xdr:row>2</xdr:row>
      <xdr:rowOff>10387</xdr:rowOff>
    </xdr:to>
    <xdr:sp macro="" textlink="">
      <xdr:nvSpPr>
        <xdr:cNvPr id="3" name="Rectangle 14">
          <a:hlinkClick xmlns:r="http://schemas.openxmlformats.org/officeDocument/2006/relationships" r:id="rId1"/>
          <a:extLst>
            <a:ext uri="{FF2B5EF4-FFF2-40B4-BE49-F238E27FC236}">
              <a16:creationId xmlns:a16="http://schemas.microsoft.com/office/drawing/2014/main" id="{00000000-0008-0000-1C00-000092000000}"/>
            </a:ext>
          </a:extLst>
        </xdr:cNvPr>
        <xdr:cNvSpPr/>
      </xdr:nvSpPr>
      <xdr:spPr>
        <a:xfrm>
          <a:off x="2811521" y="637800"/>
          <a:ext cx="1701006"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UN Global Compact Ten Principles</a:t>
          </a:r>
        </a:p>
      </xdr:txBody>
    </xdr:sp>
    <xdr:clientData/>
  </xdr:twoCellAnchor>
  <xdr:twoCellAnchor>
    <xdr:from>
      <xdr:col>2</xdr:col>
      <xdr:colOff>3841199</xdr:colOff>
      <xdr:row>0</xdr:row>
      <xdr:rowOff>637800</xdr:rowOff>
    </xdr:from>
    <xdr:to>
      <xdr:col>3</xdr:col>
      <xdr:colOff>1609676</xdr:colOff>
      <xdr:row>2</xdr:row>
      <xdr:rowOff>10387</xdr:rowOff>
    </xdr:to>
    <xdr:sp macro="" textlink="">
      <xdr:nvSpPr>
        <xdr:cNvPr id="5" name="Rectangle 15">
          <a:hlinkClick xmlns:r="http://schemas.openxmlformats.org/officeDocument/2006/relationships" r:id="rId2"/>
          <a:extLst>
            <a:ext uri="{FF2B5EF4-FFF2-40B4-BE49-F238E27FC236}">
              <a16:creationId xmlns:a16="http://schemas.microsoft.com/office/drawing/2014/main" id="{00000000-0008-0000-1C00-0000A3000000}"/>
            </a:ext>
          </a:extLst>
        </xdr:cNvPr>
        <xdr:cNvSpPr/>
      </xdr:nvSpPr>
      <xdr:spPr>
        <a:xfrm>
          <a:off x="6231974" y="637800"/>
          <a:ext cx="1692777" cy="439387"/>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UN Sustainable Development Goals</a:t>
          </a:r>
        </a:p>
      </xdr:txBody>
    </xdr:sp>
    <xdr:clientData/>
  </xdr:twoCellAnchor>
  <xdr:twoCellAnchor>
    <xdr:from>
      <xdr:col>3</xdr:col>
      <xdr:colOff>1624598</xdr:colOff>
      <xdr:row>0</xdr:row>
      <xdr:rowOff>637800</xdr:rowOff>
    </xdr:from>
    <xdr:to>
      <xdr:col>3</xdr:col>
      <xdr:colOff>3317376</xdr:colOff>
      <xdr:row>2</xdr:row>
      <xdr:rowOff>10387</xdr:rowOff>
    </xdr:to>
    <xdr:sp macro="" textlink="">
      <xdr:nvSpPr>
        <xdr:cNvPr id="6" name="Rectangle 16">
          <a:hlinkClick xmlns:r="http://schemas.openxmlformats.org/officeDocument/2006/relationships" r:id="rId3"/>
          <a:extLst>
            <a:ext uri="{FF2B5EF4-FFF2-40B4-BE49-F238E27FC236}">
              <a16:creationId xmlns:a16="http://schemas.microsoft.com/office/drawing/2014/main" id="{00000000-0008-0000-1C00-000094000000}"/>
            </a:ext>
          </a:extLst>
        </xdr:cNvPr>
        <xdr:cNvSpPr/>
      </xdr:nvSpPr>
      <xdr:spPr>
        <a:xfrm>
          <a:off x="7939673" y="637800"/>
          <a:ext cx="1692778"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Global Reporting Initiative</a:t>
          </a:r>
        </a:p>
      </xdr:txBody>
    </xdr:sp>
    <xdr:clientData/>
  </xdr:twoCellAnchor>
  <xdr:twoCellAnchor>
    <xdr:from>
      <xdr:col>3</xdr:col>
      <xdr:colOff>3338648</xdr:colOff>
      <xdr:row>0</xdr:row>
      <xdr:rowOff>637800</xdr:rowOff>
    </xdr:from>
    <xdr:to>
      <xdr:col>4</xdr:col>
      <xdr:colOff>1107125</xdr:colOff>
      <xdr:row>2</xdr:row>
      <xdr:rowOff>10387</xdr:rowOff>
    </xdr:to>
    <xdr:sp macro="" textlink="">
      <xdr:nvSpPr>
        <xdr:cNvPr id="7" name="Rectangle 17">
          <a:hlinkClick xmlns:r="http://schemas.openxmlformats.org/officeDocument/2006/relationships" r:id="rId4"/>
          <a:extLst>
            <a:ext uri="{FF2B5EF4-FFF2-40B4-BE49-F238E27FC236}">
              <a16:creationId xmlns:a16="http://schemas.microsoft.com/office/drawing/2014/main" id="{00000000-0008-0000-1C00-000095000000}"/>
            </a:ext>
          </a:extLst>
        </xdr:cNvPr>
        <xdr:cNvSpPr/>
      </xdr:nvSpPr>
      <xdr:spPr>
        <a:xfrm>
          <a:off x="9653723" y="637800"/>
          <a:ext cx="1692777"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Taskforce for Nature Related Financial Disclosures</a:t>
          </a:r>
        </a:p>
      </xdr:txBody>
    </xdr:sp>
    <xdr:clientData/>
  </xdr:twoCellAnchor>
  <xdr:twoCellAnchor>
    <xdr:from>
      <xdr:col>2</xdr:col>
      <xdr:colOff>2136674</xdr:colOff>
      <xdr:row>0</xdr:row>
      <xdr:rowOff>637800</xdr:rowOff>
    </xdr:from>
    <xdr:to>
      <xdr:col>2</xdr:col>
      <xdr:colOff>3829452</xdr:colOff>
      <xdr:row>2</xdr:row>
      <xdr:rowOff>10387</xdr:rowOff>
    </xdr:to>
    <xdr:sp macro="" textlink="">
      <xdr:nvSpPr>
        <xdr:cNvPr id="4" name="Rectangle 18">
          <a:hlinkClick xmlns:r="http://schemas.openxmlformats.org/officeDocument/2006/relationships" r:id="rId5"/>
          <a:extLst>
            <a:ext uri="{FF2B5EF4-FFF2-40B4-BE49-F238E27FC236}">
              <a16:creationId xmlns:a16="http://schemas.microsoft.com/office/drawing/2014/main" id="{00000000-0008-0000-1C00-000096000000}"/>
            </a:ext>
          </a:extLst>
        </xdr:cNvPr>
        <xdr:cNvSpPr/>
      </xdr:nvSpPr>
      <xdr:spPr>
        <a:xfrm>
          <a:off x="4527449" y="637800"/>
          <a:ext cx="1692778"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Sustainability Accounting Standards Board</a:t>
          </a:r>
        </a:p>
      </xdr:txBody>
    </xdr:sp>
    <xdr:clientData/>
  </xdr:twoCellAnchor>
  <xdr:twoCellAnchor editAs="oneCell">
    <xdr:from>
      <xdr:col>1</xdr:col>
      <xdr:colOff>110449</xdr:colOff>
      <xdr:row>0</xdr:row>
      <xdr:rowOff>180463</xdr:rowOff>
    </xdr:from>
    <xdr:to>
      <xdr:col>1</xdr:col>
      <xdr:colOff>2064791</xdr:colOff>
      <xdr:row>0</xdr:row>
      <xdr:rowOff>769257</xdr:rowOff>
    </xdr:to>
    <xdr:pic>
      <xdr:nvPicPr>
        <xdr:cNvPr id="8" name="Picture 20">
          <a:hlinkClick xmlns:r="http://schemas.openxmlformats.org/officeDocument/2006/relationships" r:id="rId6"/>
          <a:extLst>
            <a:ext uri="{FF2B5EF4-FFF2-40B4-BE49-F238E27FC236}">
              <a16:creationId xmlns:a16="http://schemas.microsoft.com/office/drawing/2014/main" id="{00000000-0008-0000-1C00-000098000000}"/>
            </a:ext>
          </a:extLst>
        </xdr:cNvPr>
        <xdr:cNvPicPr>
          <a:picLocks noChangeAspect="1"/>
        </xdr:cNvPicPr>
      </xdr:nvPicPr>
      <xdr:blipFill>
        <a:blip xmlns:r="http://schemas.openxmlformats.org/officeDocument/2006/relationships" r:embed="rId7"/>
        <a:stretch>
          <a:fillRect/>
        </a:stretch>
      </xdr:blipFill>
      <xdr:spPr>
        <a:xfrm>
          <a:off x="243799" y="180463"/>
          <a:ext cx="1960692" cy="588794"/>
        </a:xfrm>
        <a:prstGeom prst="rect">
          <a:avLst/>
        </a:prstGeom>
      </xdr:spPr>
    </xdr:pic>
    <xdr:clientData/>
  </xdr:twoCellAnchor>
  <xdr:twoCellAnchor>
    <xdr:from>
      <xdr:col>2</xdr:col>
      <xdr:colOff>420746</xdr:colOff>
      <xdr:row>0</xdr:row>
      <xdr:rowOff>279082</xdr:rowOff>
    </xdr:from>
    <xdr:to>
      <xdr:col>2</xdr:col>
      <xdr:colOff>2121752</xdr:colOff>
      <xdr:row>0</xdr:row>
      <xdr:rowOff>618332</xdr:rowOff>
    </xdr:to>
    <xdr:sp macro="" textlink="">
      <xdr:nvSpPr>
        <xdr:cNvPr id="153" name="Rectangle 21">
          <a:hlinkClick xmlns:r="http://schemas.openxmlformats.org/officeDocument/2006/relationships" r:id="rId8"/>
          <a:extLst>
            <a:ext uri="{FF2B5EF4-FFF2-40B4-BE49-F238E27FC236}">
              <a16:creationId xmlns:a16="http://schemas.microsoft.com/office/drawing/2014/main" id="{00000000-0008-0000-1C00-000099000000}"/>
            </a:ext>
          </a:extLst>
        </xdr:cNvPr>
        <xdr:cNvSpPr/>
      </xdr:nvSpPr>
      <xdr:spPr>
        <a:xfrm>
          <a:off x="2811521" y="279082"/>
          <a:ext cx="1701006"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2">
                  <a:lumMod val="25000"/>
                </a:schemeClr>
              </a:solidFill>
            </a:rPr>
            <a:t>Contents</a:t>
          </a:r>
        </a:p>
      </xdr:txBody>
    </xdr:sp>
    <xdr:clientData/>
  </xdr:twoCellAnchor>
  <xdr:twoCellAnchor>
    <xdr:from>
      <xdr:col>3</xdr:col>
      <xdr:colOff>3338648</xdr:colOff>
      <xdr:row>0</xdr:row>
      <xdr:rowOff>279082</xdr:rowOff>
    </xdr:from>
    <xdr:to>
      <xdr:col>4</xdr:col>
      <xdr:colOff>1107125</xdr:colOff>
      <xdr:row>0</xdr:row>
      <xdr:rowOff>618332</xdr:rowOff>
    </xdr:to>
    <xdr:sp macro="" textlink="">
      <xdr:nvSpPr>
        <xdr:cNvPr id="154" name="Rectangle 22">
          <a:hlinkClick xmlns:r="http://schemas.openxmlformats.org/officeDocument/2006/relationships" r:id="rId9"/>
          <a:extLst>
            <a:ext uri="{FF2B5EF4-FFF2-40B4-BE49-F238E27FC236}">
              <a16:creationId xmlns:a16="http://schemas.microsoft.com/office/drawing/2014/main" id="{00000000-0008-0000-1C00-00009A000000}"/>
            </a:ext>
          </a:extLst>
        </xdr:cNvPr>
        <xdr:cNvSpPr/>
      </xdr:nvSpPr>
      <xdr:spPr>
        <a:xfrm>
          <a:off x="9653723" y="279082"/>
          <a:ext cx="1692777"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Reporting standards </a:t>
          </a:r>
        </a:p>
        <a:p>
          <a:r>
            <a:rPr lang="en-AU" sz="800" b="1">
              <a:solidFill>
                <a:schemeClr val="accent2"/>
              </a:solidFill>
            </a:rPr>
            <a:t>index</a:t>
          </a:r>
        </a:p>
      </xdr:txBody>
    </xdr:sp>
    <xdr:clientData/>
  </xdr:twoCellAnchor>
  <xdr:twoCellAnchor>
    <xdr:from>
      <xdr:col>2</xdr:col>
      <xdr:colOff>2136674</xdr:colOff>
      <xdr:row>0</xdr:row>
      <xdr:rowOff>279082</xdr:rowOff>
    </xdr:from>
    <xdr:to>
      <xdr:col>2</xdr:col>
      <xdr:colOff>3829452</xdr:colOff>
      <xdr:row>0</xdr:row>
      <xdr:rowOff>618332</xdr:rowOff>
    </xdr:to>
    <xdr:sp macro="" textlink="">
      <xdr:nvSpPr>
        <xdr:cNvPr id="155" name="Rectangle 23">
          <a:hlinkClick xmlns:r="http://schemas.openxmlformats.org/officeDocument/2006/relationships" r:id="rId10"/>
          <a:extLst>
            <a:ext uri="{FF2B5EF4-FFF2-40B4-BE49-F238E27FC236}">
              <a16:creationId xmlns:a16="http://schemas.microsoft.com/office/drawing/2014/main" id="{00000000-0008-0000-1C00-00009B000000}"/>
            </a:ext>
          </a:extLst>
        </xdr:cNvPr>
        <xdr:cNvSpPr/>
      </xdr:nvSpPr>
      <xdr:spPr>
        <a:xfrm>
          <a:off x="4527449"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Valuing our people and communities</a:t>
          </a:r>
        </a:p>
      </xdr:txBody>
    </xdr:sp>
    <xdr:clientData/>
  </xdr:twoCellAnchor>
  <xdr:twoCellAnchor>
    <xdr:from>
      <xdr:col>2</xdr:col>
      <xdr:colOff>3841199</xdr:colOff>
      <xdr:row>0</xdr:row>
      <xdr:rowOff>279082</xdr:rowOff>
    </xdr:from>
    <xdr:to>
      <xdr:col>3</xdr:col>
      <xdr:colOff>1609676</xdr:colOff>
      <xdr:row>0</xdr:row>
      <xdr:rowOff>618332</xdr:rowOff>
    </xdr:to>
    <xdr:sp macro="" textlink="">
      <xdr:nvSpPr>
        <xdr:cNvPr id="156" name="Rectangle 24">
          <a:hlinkClick xmlns:r="http://schemas.openxmlformats.org/officeDocument/2006/relationships" r:id="rId11"/>
          <a:extLst>
            <a:ext uri="{FF2B5EF4-FFF2-40B4-BE49-F238E27FC236}">
              <a16:creationId xmlns:a16="http://schemas.microsoft.com/office/drawing/2014/main" id="{00000000-0008-0000-1C00-00009C000000}"/>
            </a:ext>
          </a:extLst>
        </xdr:cNvPr>
        <xdr:cNvSpPr/>
      </xdr:nvSpPr>
      <xdr:spPr>
        <a:xfrm>
          <a:off x="6231974" y="279082"/>
          <a:ext cx="1692777"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3</xdr:col>
      <xdr:colOff>1624598</xdr:colOff>
      <xdr:row>0</xdr:row>
      <xdr:rowOff>279082</xdr:rowOff>
    </xdr:from>
    <xdr:to>
      <xdr:col>3</xdr:col>
      <xdr:colOff>3317376</xdr:colOff>
      <xdr:row>0</xdr:row>
      <xdr:rowOff>618332</xdr:rowOff>
    </xdr:to>
    <xdr:sp macro="" textlink="">
      <xdr:nvSpPr>
        <xdr:cNvPr id="157" name="Rectangle 25">
          <a:hlinkClick xmlns:r="http://schemas.openxmlformats.org/officeDocument/2006/relationships" r:id="rId12"/>
          <a:extLst>
            <a:ext uri="{FF2B5EF4-FFF2-40B4-BE49-F238E27FC236}">
              <a16:creationId xmlns:a16="http://schemas.microsoft.com/office/drawing/2014/main" id="{00000000-0008-0000-1C00-00009D000000}"/>
            </a:ext>
          </a:extLst>
        </xdr:cNvPr>
        <xdr:cNvSpPr/>
      </xdr:nvSpPr>
      <xdr:spPr>
        <a:xfrm>
          <a:off x="7939673"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4</xdr:col>
      <xdr:colOff>1118873</xdr:colOff>
      <xdr:row>0</xdr:row>
      <xdr:rowOff>279082</xdr:rowOff>
    </xdr:from>
    <xdr:to>
      <xdr:col>5</xdr:col>
      <xdr:colOff>420876</xdr:colOff>
      <xdr:row>0</xdr:row>
      <xdr:rowOff>618332</xdr:rowOff>
    </xdr:to>
    <xdr:sp macro="" textlink="">
      <xdr:nvSpPr>
        <xdr:cNvPr id="2" name="Rectangle 26">
          <a:hlinkClick xmlns:r="http://schemas.openxmlformats.org/officeDocument/2006/relationships" r:id="rId13"/>
          <a:extLst>
            <a:ext uri="{FF2B5EF4-FFF2-40B4-BE49-F238E27FC236}">
              <a16:creationId xmlns:a16="http://schemas.microsoft.com/office/drawing/2014/main" id="{00000000-0008-0000-1C00-00009E000000}"/>
            </a:ext>
          </a:extLst>
        </xdr:cNvPr>
        <xdr:cNvSpPr/>
      </xdr:nvSpPr>
      <xdr:spPr>
        <a:xfrm>
          <a:off x="11358248"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431499</xdr:colOff>
      <xdr:row>0</xdr:row>
      <xdr:rowOff>618332</xdr:rowOff>
    </xdr:from>
    <xdr:to>
      <xdr:col>5</xdr:col>
      <xdr:colOff>411868</xdr:colOff>
      <xdr:row>0</xdr:row>
      <xdr:rowOff>635885</xdr:rowOff>
    </xdr:to>
    <xdr:cxnSp macro="">
      <xdr:nvCxnSpPr>
        <xdr:cNvPr id="160" name="Straight Connector 27">
          <a:extLst>
            <a:ext uri="{FF2B5EF4-FFF2-40B4-BE49-F238E27FC236}">
              <a16:creationId xmlns:a16="http://schemas.microsoft.com/office/drawing/2014/main" id="{00000000-0008-0000-1C00-0000A0000000}"/>
            </a:ext>
          </a:extLst>
        </xdr:cNvPr>
        <xdr:cNvCxnSpPr>
          <a:cxnSpLocks/>
        </xdr:cNvCxnSpPr>
      </xdr:nvCxnSpPr>
      <xdr:spPr>
        <a:xfrm flipV="1">
          <a:off x="2822274" y="618332"/>
          <a:ext cx="10219744" cy="17553"/>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66722</xdr:colOff>
      <xdr:row>1</xdr:row>
      <xdr:rowOff>78923</xdr:rowOff>
    </xdr:to>
    <xdr:sp macro="" textlink="">
      <xdr:nvSpPr>
        <xdr:cNvPr id="159" name="TextBox 105">
          <a:extLst>
            <a:ext uri="{FF2B5EF4-FFF2-40B4-BE49-F238E27FC236}">
              <a16:creationId xmlns:a16="http://schemas.microsoft.com/office/drawing/2014/main" id="{00000000-0008-0000-1C00-00009F000000}"/>
            </a:ext>
          </a:extLst>
        </xdr:cNvPr>
        <xdr:cNvSpPr txBox="1"/>
      </xdr:nvSpPr>
      <xdr:spPr>
        <a:xfrm>
          <a:off x="0" y="0"/>
          <a:ext cx="200072" cy="964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2</xdr:col>
      <xdr:colOff>866775</xdr:colOff>
      <xdr:row>14</xdr:row>
      <xdr:rowOff>19050</xdr:rowOff>
    </xdr:from>
    <xdr:to>
      <xdr:col>2</xdr:col>
      <xdr:colOff>2990850</xdr:colOff>
      <xdr:row>15</xdr:row>
      <xdr:rowOff>0</xdr:rowOff>
    </xdr:to>
    <xdr:sp macro="" textlink="">
      <xdr:nvSpPr>
        <xdr:cNvPr id="9" name="Rectangle 8">
          <a:hlinkClick xmlns:r="http://schemas.openxmlformats.org/officeDocument/2006/relationships" r:id="rId14"/>
          <a:extLst>
            <a:ext uri="{FF2B5EF4-FFF2-40B4-BE49-F238E27FC236}">
              <a16:creationId xmlns:a16="http://schemas.microsoft.com/office/drawing/2014/main" id="{971CBB46-CD69-44B9-B109-77BCB966DEC6}"/>
            </a:ext>
          </a:extLst>
        </xdr:cNvPr>
        <xdr:cNvSpPr/>
      </xdr:nvSpPr>
      <xdr:spPr>
        <a:xfrm>
          <a:off x="3257550" y="3314700"/>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3771900</xdr:colOff>
      <xdr:row>19</xdr:row>
      <xdr:rowOff>1200150</xdr:rowOff>
    </xdr:from>
    <xdr:to>
      <xdr:col>4</xdr:col>
      <xdr:colOff>1971675</xdr:colOff>
      <xdr:row>19</xdr:row>
      <xdr:rowOff>1352550</xdr:rowOff>
    </xdr:to>
    <xdr:sp macro="" textlink="">
      <xdr:nvSpPr>
        <xdr:cNvPr id="10" name="Rectangle 9">
          <a:hlinkClick xmlns:r="http://schemas.openxmlformats.org/officeDocument/2006/relationships" r:id="rId14"/>
          <a:extLst>
            <a:ext uri="{FF2B5EF4-FFF2-40B4-BE49-F238E27FC236}">
              <a16:creationId xmlns:a16="http://schemas.microsoft.com/office/drawing/2014/main" id="{05B4E074-3C8F-4851-A830-000EEC033993}"/>
            </a:ext>
          </a:extLst>
        </xdr:cNvPr>
        <xdr:cNvSpPr/>
      </xdr:nvSpPr>
      <xdr:spPr>
        <a:xfrm>
          <a:off x="10086975" y="6762750"/>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3876675</xdr:colOff>
      <xdr:row>18</xdr:row>
      <xdr:rowOff>695325</xdr:rowOff>
    </xdr:from>
    <xdr:to>
      <xdr:col>4</xdr:col>
      <xdr:colOff>2076450</xdr:colOff>
      <xdr:row>18</xdr:row>
      <xdr:rowOff>847725</xdr:rowOff>
    </xdr:to>
    <xdr:sp macro="" textlink="">
      <xdr:nvSpPr>
        <xdr:cNvPr id="11" name="Rectangle 10">
          <a:hlinkClick xmlns:r="http://schemas.openxmlformats.org/officeDocument/2006/relationships" r:id="rId14"/>
          <a:extLst>
            <a:ext uri="{FF2B5EF4-FFF2-40B4-BE49-F238E27FC236}">
              <a16:creationId xmlns:a16="http://schemas.microsoft.com/office/drawing/2014/main" id="{772276DA-8539-493E-9534-477E5435AE30}"/>
            </a:ext>
          </a:extLst>
        </xdr:cNvPr>
        <xdr:cNvSpPr/>
      </xdr:nvSpPr>
      <xdr:spPr>
        <a:xfrm>
          <a:off x="10191750" y="4886325"/>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3800475</xdr:colOff>
      <xdr:row>21</xdr:row>
      <xdr:rowOff>685800</xdr:rowOff>
    </xdr:from>
    <xdr:to>
      <xdr:col>4</xdr:col>
      <xdr:colOff>2000250</xdr:colOff>
      <xdr:row>21</xdr:row>
      <xdr:rowOff>838200</xdr:rowOff>
    </xdr:to>
    <xdr:sp macro="" textlink="">
      <xdr:nvSpPr>
        <xdr:cNvPr id="12" name="Rectangle 11">
          <a:hlinkClick xmlns:r="http://schemas.openxmlformats.org/officeDocument/2006/relationships" r:id="rId14"/>
          <a:extLst>
            <a:ext uri="{FF2B5EF4-FFF2-40B4-BE49-F238E27FC236}">
              <a16:creationId xmlns:a16="http://schemas.microsoft.com/office/drawing/2014/main" id="{467FBF98-0104-43CE-B36B-6E4399D26914}"/>
            </a:ext>
          </a:extLst>
        </xdr:cNvPr>
        <xdr:cNvSpPr/>
      </xdr:nvSpPr>
      <xdr:spPr>
        <a:xfrm>
          <a:off x="10115550" y="9744075"/>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3895725</xdr:colOff>
      <xdr:row>22</xdr:row>
      <xdr:rowOff>1362075</xdr:rowOff>
    </xdr:from>
    <xdr:to>
      <xdr:col>4</xdr:col>
      <xdr:colOff>2095500</xdr:colOff>
      <xdr:row>22</xdr:row>
      <xdr:rowOff>1514475</xdr:rowOff>
    </xdr:to>
    <xdr:sp macro="" textlink="">
      <xdr:nvSpPr>
        <xdr:cNvPr id="13" name="Rectangle 12">
          <a:hlinkClick xmlns:r="http://schemas.openxmlformats.org/officeDocument/2006/relationships" r:id="rId14"/>
          <a:extLst>
            <a:ext uri="{FF2B5EF4-FFF2-40B4-BE49-F238E27FC236}">
              <a16:creationId xmlns:a16="http://schemas.microsoft.com/office/drawing/2014/main" id="{F17C09AC-782F-4BF7-8EEF-4FB9DF57D689}"/>
            </a:ext>
          </a:extLst>
        </xdr:cNvPr>
        <xdr:cNvSpPr/>
      </xdr:nvSpPr>
      <xdr:spPr>
        <a:xfrm>
          <a:off x="10210800" y="11925300"/>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3781425</xdr:colOff>
      <xdr:row>24</xdr:row>
      <xdr:rowOff>457200</xdr:rowOff>
    </xdr:from>
    <xdr:to>
      <xdr:col>4</xdr:col>
      <xdr:colOff>1981200</xdr:colOff>
      <xdr:row>24</xdr:row>
      <xdr:rowOff>609600</xdr:rowOff>
    </xdr:to>
    <xdr:sp macro="" textlink="">
      <xdr:nvSpPr>
        <xdr:cNvPr id="14" name="Rectangle 13">
          <a:hlinkClick xmlns:r="http://schemas.openxmlformats.org/officeDocument/2006/relationships" r:id="rId14"/>
          <a:extLst>
            <a:ext uri="{FF2B5EF4-FFF2-40B4-BE49-F238E27FC236}">
              <a16:creationId xmlns:a16="http://schemas.microsoft.com/office/drawing/2014/main" id="{4D8CAFDA-2ACB-4533-84D5-5D4DBE263A3D}"/>
            </a:ext>
          </a:extLst>
        </xdr:cNvPr>
        <xdr:cNvSpPr/>
      </xdr:nvSpPr>
      <xdr:spPr>
        <a:xfrm>
          <a:off x="10096500" y="14687550"/>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3819525</xdr:colOff>
      <xdr:row>23</xdr:row>
      <xdr:rowOff>476250</xdr:rowOff>
    </xdr:from>
    <xdr:to>
      <xdr:col>4</xdr:col>
      <xdr:colOff>2019300</xdr:colOff>
      <xdr:row>23</xdr:row>
      <xdr:rowOff>628650</xdr:rowOff>
    </xdr:to>
    <xdr:sp macro="" textlink="">
      <xdr:nvSpPr>
        <xdr:cNvPr id="15" name="Rectangle 14">
          <a:hlinkClick xmlns:r="http://schemas.openxmlformats.org/officeDocument/2006/relationships" r:id="rId14"/>
          <a:extLst>
            <a:ext uri="{FF2B5EF4-FFF2-40B4-BE49-F238E27FC236}">
              <a16:creationId xmlns:a16="http://schemas.microsoft.com/office/drawing/2014/main" id="{82E3752E-3AAC-43B9-B85F-9B66A284509A}"/>
            </a:ext>
          </a:extLst>
        </xdr:cNvPr>
        <xdr:cNvSpPr/>
      </xdr:nvSpPr>
      <xdr:spPr>
        <a:xfrm>
          <a:off x="10134600" y="13782675"/>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3838575</xdr:colOff>
      <xdr:row>26</xdr:row>
      <xdr:rowOff>361950</xdr:rowOff>
    </xdr:from>
    <xdr:to>
      <xdr:col>4</xdr:col>
      <xdr:colOff>2038350</xdr:colOff>
      <xdr:row>26</xdr:row>
      <xdr:rowOff>819150</xdr:rowOff>
    </xdr:to>
    <xdr:sp macro="" textlink="">
      <xdr:nvSpPr>
        <xdr:cNvPr id="16" name="Rectangle 15">
          <a:hlinkClick xmlns:r="http://schemas.openxmlformats.org/officeDocument/2006/relationships" r:id="rId14"/>
          <a:extLst>
            <a:ext uri="{FF2B5EF4-FFF2-40B4-BE49-F238E27FC236}">
              <a16:creationId xmlns:a16="http://schemas.microsoft.com/office/drawing/2014/main" id="{5D3617E8-F759-4FD7-A6C9-CACAC38940C3}"/>
            </a:ext>
          </a:extLst>
        </xdr:cNvPr>
        <xdr:cNvSpPr/>
      </xdr:nvSpPr>
      <xdr:spPr>
        <a:xfrm>
          <a:off x="10153650" y="16392525"/>
          <a:ext cx="2124075" cy="457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3867150</xdr:colOff>
      <xdr:row>28</xdr:row>
      <xdr:rowOff>438150</xdr:rowOff>
    </xdr:from>
    <xdr:to>
      <xdr:col>4</xdr:col>
      <xdr:colOff>2066925</xdr:colOff>
      <xdr:row>28</xdr:row>
      <xdr:rowOff>781050</xdr:rowOff>
    </xdr:to>
    <xdr:sp macro="" textlink="">
      <xdr:nvSpPr>
        <xdr:cNvPr id="17" name="Rectangle 16">
          <a:hlinkClick xmlns:r="http://schemas.openxmlformats.org/officeDocument/2006/relationships" r:id="rId14"/>
          <a:extLst>
            <a:ext uri="{FF2B5EF4-FFF2-40B4-BE49-F238E27FC236}">
              <a16:creationId xmlns:a16="http://schemas.microsoft.com/office/drawing/2014/main" id="{6C534E81-EE23-4260-8425-E37A3D63EF8E}"/>
            </a:ext>
          </a:extLst>
        </xdr:cNvPr>
        <xdr:cNvSpPr/>
      </xdr:nvSpPr>
      <xdr:spPr>
        <a:xfrm>
          <a:off x="10182225" y="18916650"/>
          <a:ext cx="2124075" cy="342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28575</xdr:colOff>
      <xdr:row>30</xdr:row>
      <xdr:rowOff>561975</xdr:rowOff>
    </xdr:from>
    <xdr:to>
      <xdr:col>4</xdr:col>
      <xdr:colOff>2333625</xdr:colOff>
      <xdr:row>30</xdr:row>
      <xdr:rowOff>838200</xdr:rowOff>
    </xdr:to>
    <xdr:sp macro="" textlink="">
      <xdr:nvSpPr>
        <xdr:cNvPr id="18" name="Rectangle 17">
          <a:hlinkClick xmlns:r="http://schemas.openxmlformats.org/officeDocument/2006/relationships" r:id="rId14"/>
          <a:extLst>
            <a:ext uri="{FF2B5EF4-FFF2-40B4-BE49-F238E27FC236}">
              <a16:creationId xmlns:a16="http://schemas.microsoft.com/office/drawing/2014/main" id="{3B858CDA-2A7E-435F-8263-C060AAB431B7}"/>
            </a:ext>
          </a:extLst>
        </xdr:cNvPr>
        <xdr:cNvSpPr/>
      </xdr:nvSpPr>
      <xdr:spPr>
        <a:xfrm>
          <a:off x="10267950" y="20888325"/>
          <a:ext cx="2305050" cy="2762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819150</xdr:colOff>
      <xdr:row>14</xdr:row>
      <xdr:rowOff>0</xdr:rowOff>
    </xdr:from>
    <xdr:to>
      <xdr:col>2</xdr:col>
      <xdr:colOff>2943225</xdr:colOff>
      <xdr:row>14</xdr:row>
      <xdr:rowOff>152400</xdr:rowOff>
    </xdr:to>
    <xdr:sp macro="" textlink="">
      <xdr:nvSpPr>
        <xdr:cNvPr id="19" name="Rectangle 18">
          <a:hlinkClick xmlns:r="http://schemas.openxmlformats.org/officeDocument/2006/relationships" r:id="rId14"/>
          <a:extLst>
            <a:ext uri="{FF2B5EF4-FFF2-40B4-BE49-F238E27FC236}">
              <a16:creationId xmlns:a16="http://schemas.microsoft.com/office/drawing/2014/main" id="{5DB22469-528B-4DD5-9BCD-B318899E6E08}"/>
            </a:ext>
          </a:extLst>
        </xdr:cNvPr>
        <xdr:cNvSpPr/>
      </xdr:nvSpPr>
      <xdr:spPr>
        <a:xfrm>
          <a:off x="3209925" y="3295650"/>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3209925</xdr:colOff>
      <xdr:row>14</xdr:row>
      <xdr:rowOff>19050</xdr:rowOff>
    </xdr:from>
    <xdr:to>
      <xdr:col>3</xdr:col>
      <xdr:colOff>1504950</xdr:colOff>
      <xdr:row>15</xdr:row>
      <xdr:rowOff>9525</xdr:rowOff>
    </xdr:to>
    <xdr:sp macro="" textlink="">
      <xdr:nvSpPr>
        <xdr:cNvPr id="20" name="Rectangle 19">
          <a:hlinkClick xmlns:r="http://schemas.openxmlformats.org/officeDocument/2006/relationships" r:id="rId15"/>
          <a:extLst>
            <a:ext uri="{FF2B5EF4-FFF2-40B4-BE49-F238E27FC236}">
              <a16:creationId xmlns:a16="http://schemas.microsoft.com/office/drawing/2014/main" id="{90CA999E-B4A0-4675-891E-1CB89B14F9F0}"/>
            </a:ext>
          </a:extLst>
        </xdr:cNvPr>
        <xdr:cNvSpPr/>
      </xdr:nvSpPr>
      <xdr:spPr>
        <a:xfrm>
          <a:off x="5600700" y="33147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3838575</xdr:colOff>
      <xdr:row>18</xdr:row>
      <xdr:rowOff>542925</xdr:rowOff>
    </xdr:from>
    <xdr:to>
      <xdr:col>4</xdr:col>
      <xdr:colOff>2133600</xdr:colOff>
      <xdr:row>18</xdr:row>
      <xdr:rowOff>704850</xdr:rowOff>
    </xdr:to>
    <xdr:sp macro="" textlink="">
      <xdr:nvSpPr>
        <xdr:cNvPr id="21" name="Rectangle 20">
          <a:hlinkClick xmlns:r="http://schemas.openxmlformats.org/officeDocument/2006/relationships" r:id="rId15"/>
          <a:extLst>
            <a:ext uri="{FF2B5EF4-FFF2-40B4-BE49-F238E27FC236}">
              <a16:creationId xmlns:a16="http://schemas.microsoft.com/office/drawing/2014/main" id="{2F6BB5A1-B86F-40F2-89C2-CC26F39685D2}"/>
            </a:ext>
          </a:extLst>
        </xdr:cNvPr>
        <xdr:cNvSpPr/>
      </xdr:nvSpPr>
      <xdr:spPr>
        <a:xfrm>
          <a:off x="10153650" y="47339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clientData/>
  </xdr:twoCellAnchor>
  <xdr:twoCellAnchor>
    <xdr:from>
      <xdr:col>3</xdr:col>
      <xdr:colOff>3886200</xdr:colOff>
      <xdr:row>19</xdr:row>
      <xdr:rowOff>1047750</xdr:rowOff>
    </xdr:from>
    <xdr:to>
      <xdr:col>4</xdr:col>
      <xdr:colOff>2181225</xdr:colOff>
      <xdr:row>19</xdr:row>
      <xdr:rowOff>1209675</xdr:rowOff>
    </xdr:to>
    <xdr:sp macro="" textlink="">
      <xdr:nvSpPr>
        <xdr:cNvPr id="22" name="Rectangle 21">
          <a:hlinkClick xmlns:r="http://schemas.openxmlformats.org/officeDocument/2006/relationships" r:id="rId15"/>
          <a:extLst>
            <a:ext uri="{FF2B5EF4-FFF2-40B4-BE49-F238E27FC236}">
              <a16:creationId xmlns:a16="http://schemas.microsoft.com/office/drawing/2014/main" id="{D5BD4EC0-5012-4B78-8684-26F5BDA9ECC9}"/>
            </a:ext>
          </a:extLst>
        </xdr:cNvPr>
        <xdr:cNvSpPr/>
      </xdr:nvSpPr>
      <xdr:spPr>
        <a:xfrm>
          <a:off x="10201275" y="66103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3838575</xdr:colOff>
      <xdr:row>19</xdr:row>
      <xdr:rowOff>1352550</xdr:rowOff>
    </xdr:from>
    <xdr:to>
      <xdr:col>4</xdr:col>
      <xdr:colOff>2133600</xdr:colOff>
      <xdr:row>19</xdr:row>
      <xdr:rowOff>1514475</xdr:rowOff>
    </xdr:to>
    <xdr:sp macro="" textlink="">
      <xdr:nvSpPr>
        <xdr:cNvPr id="23" name="Rectangle 22">
          <a:hlinkClick xmlns:r="http://schemas.openxmlformats.org/officeDocument/2006/relationships" r:id="rId15"/>
          <a:extLst>
            <a:ext uri="{FF2B5EF4-FFF2-40B4-BE49-F238E27FC236}">
              <a16:creationId xmlns:a16="http://schemas.microsoft.com/office/drawing/2014/main" id="{C430B46D-4B50-4054-BCE8-F0E669347EF0}"/>
            </a:ext>
          </a:extLst>
        </xdr:cNvPr>
        <xdr:cNvSpPr/>
      </xdr:nvSpPr>
      <xdr:spPr>
        <a:xfrm>
          <a:off x="10153650" y="69151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3771900</xdr:colOff>
      <xdr:row>20</xdr:row>
      <xdr:rowOff>371475</xdr:rowOff>
    </xdr:from>
    <xdr:to>
      <xdr:col>4</xdr:col>
      <xdr:colOff>2066925</xdr:colOff>
      <xdr:row>20</xdr:row>
      <xdr:rowOff>533400</xdr:rowOff>
    </xdr:to>
    <xdr:sp macro="" textlink="">
      <xdr:nvSpPr>
        <xdr:cNvPr id="24" name="Rectangle 23">
          <a:hlinkClick xmlns:r="http://schemas.openxmlformats.org/officeDocument/2006/relationships" r:id="rId15"/>
          <a:extLst>
            <a:ext uri="{FF2B5EF4-FFF2-40B4-BE49-F238E27FC236}">
              <a16:creationId xmlns:a16="http://schemas.microsoft.com/office/drawing/2014/main" id="{CDB97D32-CBDF-46F0-BCB6-55A26EDD82D0}"/>
            </a:ext>
          </a:extLst>
        </xdr:cNvPr>
        <xdr:cNvSpPr/>
      </xdr:nvSpPr>
      <xdr:spPr>
        <a:xfrm>
          <a:off x="10086975" y="85058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3857625</xdr:colOff>
      <xdr:row>21</xdr:row>
      <xdr:rowOff>523875</xdr:rowOff>
    </xdr:from>
    <xdr:to>
      <xdr:col>4</xdr:col>
      <xdr:colOff>2152650</xdr:colOff>
      <xdr:row>21</xdr:row>
      <xdr:rowOff>685800</xdr:rowOff>
    </xdr:to>
    <xdr:sp macro="" textlink="">
      <xdr:nvSpPr>
        <xdr:cNvPr id="25" name="Rectangle 24">
          <a:hlinkClick xmlns:r="http://schemas.openxmlformats.org/officeDocument/2006/relationships" r:id="rId15"/>
          <a:extLst>
            <a:ext uri="{FF2B5EF4-FFF2-40B4-BE49-F238E27FC236}">
              <a16:creationId xmlns:a16="http://schemas.microsoft.com/office/drawing/2014/main" id="{FDDCA728-5EE0-42B7-8A3E-2F8D7D8D3499}"/>
            </a:ext>
          </a:extLst>
        </xdr:cNvPr>
        <xdr:cNvSpPr/>
      </xdr:nvSpPr>
      <xdr:spPr>
        <a:xfrm>
          <a:off x="10172700" y="95821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3762375</xdr:colOff>
      <xdr:row>22</xdr:row>
      <xdr:rowOff>1200150</xdr:rowOff>
    </xdr:from>
    <xdr:to>
      <xdr:col>4</xdr:col>
      <xdr:colOff>2057400</xdr:colOff>
      <xdr:row>22</xdr:row>
      <xdr:rowOff>1362075</xdr:rowOff>
    </xdr:to>
    <xdr:sp macro="" textlink="">
      <xdr:nvSpPr>
        <xdr:cNvPr id="26" name="Rectangle 25">
          <a:hlinkClick xmlns:r="http://schemas.openxmlformats.org/officeDocument/2006/relationships" r:id="rId15"/>
          <a:extLst>
            <a:ext uri="{FF2B5EF4-FFF2-40B4-BE49-F238E27FC236}">
              <a16:creationId xmlns:a16="http://schemas.microsoft.com/office/drawing/2014/main" id="{AA2A43E3-B7F1-4156-BA8F-DE3DF7AB63F6}"/>
            </a:ext>
          </a:extLst>
        </xdr:cNvPr>
        <xdr:cNvSpPr/>
      </xdr:nvSpPr>
      <xdr:spPr>
        <a:xfrm>
          <a:off x="10077450" y="117633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3857625</xdr:colOff>
      <xdr:row>23</xdr:row>
      <xdr:rowOff>285750</xdr:rowOff>
    </xdr:from>
    <xdr:to>
      <xdr:col>4</xdr:col>
      <xdr:colOff>2152650</xdr:colOff>
      <xdr:row>23</xdr:row>
      <xdr:rowOff>447675</xdr:rowOff>
    </xdr:to>
    <xdr:sp macro="" textlink="">
      <xdr:nvSpPr>
        <xdr:cNvPr id="27" name="Rectangle 26">
          <a:hlinkClick xmlns:r="http://schemas.openxmlformats.org/officeDocument/2006/relationships" r:id="rId15"/>
          <a:extLst>
            <a:ext uri="{FF2B5EF4-FFF2-40B4-BE49-F238E27FC236}">
              <a16:creationId xmlns:a16="http://schemas.microsoft.com/office/drawing/2014/main" id="{91D4EB1F-EC41-4B95-AD69-5A71902667DB}"/>
            </a:ext>
          </a:extLst>
        </xdr:cNvPr>
        <xdr:cNvSpPr/>
      </xdr:nvSpPr>
      <xdr:spPr>
        <a:xfrm>
          <a:off x="10172700" y="135921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3895725</xdr:colOff>
      <xdr:row>24</xdr:row>
      <xdr:rowOff>295275</xdr:rowOff>
    </xdr:from>
    <xdr:to>
      <xdr:col>4</xdr:col>
      <xdr:colOff>2190750</xdr:colOff>
      <xdr:row>24</xdr:row>
      <xdr:rowOff>457200</xdr:rowOff>
    </xdr:to>
    <xdr:sp macro="" textlink="">
      <xdr:nvSpPr>
        <xdr:cNvPr id="28" name="Rectangle 27">
          <a:hlinkClick xmlns:r="http://schemas.openxmlformats.org/officeDocument/2006/relationships" r:id="rId15"/>
          <a:extLst>
            <a:ext uri="{FF2B5EF4-FFF2-40B4-BE49-F238E27FC236}">
              <a16:creationId xmlns:a16="http://schemas.microsoft.com/office/drawing/2014/main" id="{951EBD59-A197-49BC-BAE7-B5BB3202DB66}"/>
            </a:ext>
          </a:extLst>
        </xdr:cNvPr>
        <xdr:cNvSpPr/>
      </xdr:nvSpPr>
      <xdr:spPr>
        <a:xfrm>
          <a:off x="10210800" y="145256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9525</xdr:colOff>
      <xdr:row>25</xdr:row>
      <xdr:rowOff>361950</xdr:rowOff>
    </xdr:from>
    <xdr:to>
      <xdr:col>4</xdr:col>
      <xdr:colOff>2228850</xdr:colOff>
      <xdr:row>25</xdr:row>
      <xdr:rowOff>523875</xdr:rowOff>
    </xdr:to>
    <xdr:sp macro="" textlink="">
      <xdr:nvSpPr>
        <xdr:cNvPr id="29" name="Rectangle 28">
          <a:hlinkClick xmlns:r="http://schemas.openxmlformats.org/officeDocument/2006/relationships" r:id="rId15"/>
          <a:extLst>
            <a:ext uri="{FF2B5EF4-FFF2-40B4-BE49-F238E27FC236}">
              <a16:creationId xmlns:a16="http://schemas.microsoft.com/office/drawing/2014/main" id="{8646DB30-BB63-4860-84A0-C80108CBF04D}"/>
            </a:ext>
          </a:extLst>
        </xdr:cNvPr>
        <xdr:cNvSpPr/>
      </xdr:nvSpPr>
      <xdr:spPr>
        <a:xfrm>
          <a:off x="10248900" y="154686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3886200</xdr:colOff>
      <xdr:row>26</xdr:row>
      <xdr:rowOff>257175</xdr:rowOff>
    </xdr:from>
    <xdr:to>
      <xdr:col>4</xdr:col>
      <xdr:colOff>2181225</xdr:colOff>
      <xdr:row>26</xdr:row>
      <xdr:rowOff>419100</xdr:rowOff>
    </xdr:to>
    <xdr:sp macro="" textlink="">
      <xdr:nvSpPr>
        <xdr:cNvPr id="30" name="Rectangle 29">
          <a:hlinkClick xmlns:r="http://schemas.openxmlformats.org/officeDocument/2006/relationships" r:id="rId15"/>
          <a:extLst>
            <a:ext uri="{FF2B5EF4-FFF2-40B4-BE49-F238E27FC236}">
              <a16:creationId xmlns:a16="http://schemas.microsoft.com/office/drawing/2014/main" id="{BA696CF9-C575-4CD9-A30E-B835C1D66786}"/>
            </a:ext>
          </a:extLst>
        </xdr:cNvPr>
        <xdr:cNvSpPr/>
      </xdr:nvSpPr>
      <xdr:spPr>
        <a:xfrm>
          <a:off x="10201275" y="162877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3895725</xdr:colOff>
      <xdr:row>27</xdr:row>
      <xdr:rowOff>647700</xdr:rowOff>
    </xdr:from>
    <xdr:to>
      <xdr:col>4</xdr:col>
      <xdr:colOff>2190750</xdr:colOff>
      <xdr:row>27</xdr:row>
      <xdr:rowOff>809625</xdr:rowOff>
    </xdr:to>
    <xdr:sp macro="" textlink="">
      <xdr:nvSpPr>
        <xdr:cNvPr id="31" name="Rectangle 30">
          <a:hlinkClick xmlns:r="http://schemas.openxmlformats.org/officeDocument/2006/relationships" r:id="rId15"/>
          <a:extLst>
            <a:ext uri="{FF2B5EF4-FFF2-40B4-BE49-F238E27FC236}">
              <a16:creationId xmlns:a16="http://schemas.microsoft.com/office/drawing/2014/main" id="{80A30757-3DE0-4F06-AB37-652BAB3BBBC1}"/>
            </a:ext>
          </a:extLst>
        </xdr:cNvPr>
        <xdr:cNvSpPr/>
      </xdr:nvSpPr>
      <xdr:spPr>
        <a:xfrm>
          <a:off x="10210800" y="176022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3886200</xdr:colOff>
      <xdr:row>28</xdr:row>
      <xdr:rowOff>247650</xdr:rowOff>
    </xdr:from>
    <xdr:to>
      <xdr:col>4</xdr:col>
      <xdr:colOff>2181225</xdr:colOff>
      <xdr:row>28</xdr:row>
      <xdr:rowOff>409575</xdr:rowOff>
    </xdr:to>
    <xdr:sp macro="" textlink="">
      <xdr:nvSpPr>
        <xdr:cNvPr id="32" name="Rectangle 31">
          <a:hlinkClick xmlns:r="http://schemas.openxmlformats.org/officeDocument/2006/relationships" r:id="rId15"/>
          <a:extLst>
            <a:ext uri="{FF2B5EF4-FFF2-40B4-BE49-F238E27FC236}">
              <a16:creationId xmlns:a16="http://schemas.microsoft.com/office/drawing/2014/main" id="{4B985040-6A2C-4503-AD26-31C5AB051817}"/>
            </a:ext>
          </a:extLst>
        </xdr:cNvPr>
        <xdr:cNvSpPr/>
      </xdr:nvSpPr>
      <xdr:spPr>
        <a:xfrm>
          <a:off x="10201275" y="187261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3867150</xdr:colOff>
      <xdr:row>29</xdr:row>
      <xdr:rowOff>304800</xdr:rowOff>
    </xdr:from>
    <xdr:to>
      <xdr:col>4</xdr:col>
      <xdr:colOff>2162175</xdr:colOff>
      <xdr:row>29</xdr:row>
      <xdr:rowOff>628650</xdr:rowOff>
    </xdr:to>
    <xdr:sp macro="" textlink="">
      <xdr:nvSpPr>
        <xdr:cNvPr id="33" name="Rectangle 32">
          <a:hlinkClick xmlns:r="http://schemas.openxmlformats.org/officeDocument/2006/relationships" r:id="rId15"/>
          <a:extLst>
            <a:ext uri="{FF2B5EF4-FFF2-40B4-BE49-F238E27FC236}">
              <a16:creationId xmlns:a16="http://schemas.microsoft.com/office/drawing/2014/main" id="{160A6531-FEF9-480F-9605-16DEED5EFCC6}"/>
            </a:ext>
          </a:extLst>
        </xdr:cNvPr>
        <xdr:cNvSpPr/>
      </xdr:nvSpPr>
      <xdr:spPr>
        <a:xfrm>
          <a:off x="10182225" y="19707225"/>
          <a:ext cx="2219325" cy="323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3848100</xdr:colOff>
      <xdr:row>30</xdr:row>
      <xdr:rowOff>390525</xdr:rowOff>
    </xdr:from>
    <xdr:to>
      <xdr:col>4</xdr:col>
      <xdr:colOff>2143125</xdr:colOff>
      <xdr:row>30</xdr:row>
      <xdr:rowOff>552450</xdr:rowOff>
    </xdr:to>
    <xdr:sp macro="" textlink="">
      <xdr:nvSpPr>
        <xdr:cNvPr id="34" name="Rectangle 33">
          <a:hlinkClick xmlns:r="http://schemas.openxmlformats.org/officeDocument/2006/relationships" r:id="rId15"/>
          <a:extLst>
            <a:ext uri="{FF2B5EF4-FFF2-40B4-BE49-F238E27FC236}">
              <a16:creationId xmlns:a16="http://schemas.microsoft.com/office/drawing/2014/main" id="{F18AF9AE-56D5-4511-8C95-015310768438}"/>
            </a:ext>
          </a:extLst>
        </xdr:cNvPr>
        <xdr:cNvSpPr/>
      </xdr:nvSpPr>
      <xdr:spPr>
        <a:xfrm>
          <a:off x="10163175" y="207168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3914775</xdr:colOff>
      <xdr:row>30</xdr:row>
      <xdr:rowOff>838200</xdr:rowOff>
    </xdr:from>
    <xdr:to>
      <xdr:col>4</xdr:col>
      <xdr:colOff>2209800</xdr:colOff>
      <xdr:row>30</xdr:row>
      <xdr:rowOff>1000125</xdr:rowOff>
    </xdr:to>
    <xdr:sp macro="" textlink="">
      <xdr:nvSpPr>
        <xdr:cNvPr id="35" name="Rectangle 34">
          <a:hlinkClick xmlns:r="http://schemas.openxmlformats.org/officeDocument/2006/relationships" r:id="rId15"/>
          <a:extLst>
            <a:ext uri="{FF2B5EF4-FFF2-40B4-BE49-F238E27FC236}">
              <a16:creationId xmlns:a16="http://schemas.microsoft.com/office/drawing/2014/main" id="{B8C956DB-276A-4202-804C-3ADA0597415B}"/>
            </a:ext>
          </a:extLst>
        </xdr:cNvPr>
        <xdr:cNvSpPr/>
      </xdr:nvSpPr>
      <xdr:spPr>
        <a:xfrm>
          <a:off x="10229850" y="211645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3905250</xdr:colOff>
      <xdr:row>31</xdr:row>
      <xdr:rowOff>390525</xdr:rowOff>
    </xdr:from>
    <xdr:to>
      <xdr:col>4</xdr:col>
      <xdr:colOff>2200275</xdr:colOff>
      <xdr:row>31</xdr:row>
      <xdr:rowOff>552450</xdr:rowOff>
    </xdr:to>
    <xdr:sp macro="" textlink="">
      <xdr:nvSpPr>
        <xdr:cNvPr id="36" name="Rectangle 35">
          <a:hlinkClick xmlns:r="http://schemas.openxmlformats.org/officeDocument/2006/relationships" r:id="rId15"/>
          <a:extLst>
            <a:ext uri="{FF2B5EF4-FFF2-40B4-BE49-F238E27FC236}">
              <a16:creationId xmlns:a16="http://schemas.microsoft.com/office/drawing/2014/main" id="{EB7634AC-B694-4CFD-957F-F901998D7EA7}"/>
            </a:ext>
          </a:extLst>
        </xdr:cNvPr>
        <xdr:cNvSpPr/>
      </xdr:nvSpPr>
      <xdr:spPr>
        <a:xfrm>
          <a:off x="10220325" y="221075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1306571</xdr:colOff>
      <xdr:row>0</xdr:row>
      <xdr:rowOff>637800</xdr:rowOff>
    </xdr:from>
    <xdr:to>
      <xdr:col>3</xdr:col>
      <xdr:colOff>1350227</xdr:colOff>
      <xdr:row>2</xdr:row>
      <xdr:rowOff>10387</xdr:rowOff>
    </xdr:to>
    <xdr:sp macro="" textlink="">
      <xdr:nvSpPr>
        <xdr:cNvPr id="4" name="Rectangle 14">
          <a:hlinkClick xmlns:r="http://schemas.openxmlformats.org/officeDocument/2006/relationships" r:id="rId1"/>
          <a:extLst>
            <a:ext uri="{FF2B5EF4-FFF2-40B4-BE49-F238E27FC236}">
              <a16:creationId xmlns:a16="http://schemas.microsoft.com/office/drawing/2014/main" id="{00000000-0008-0000-1E00-000029000000}"/>
            </a:ext>
          </a:extLst>
        </xdr:cNvPr>
        <xdr:cNvSpPr/>
      </xdr:nvSpPr>
      <xdr:spPr>
        <a:xfrm>
          <a:off x="2811521" y="637800"/>
          <a:ext cx="1701006"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UN Global Compact Ten Principles</a:t>
          </a:r>
        </a:p>
      </xdr:txBody>
    </xdr:sp>
    <xdr:clientData/>
  </xdr:twoCellAnchor>
  <xdr:twoCellAnchor>
    <xdr:from>
      <xdr:col>3</xdr:col>
      <xdr:colOff>3069674</xdr:colOff>
      <xdr:row>0</xdr:row>
      <xdr:rowOff>637800</xdr:rowOff>
    </xdr:from>
    <xdr:to>
      <xdr:col>3</xdr:col>
      <xdr:colOff>4762451</xdr:colOff>
      <xdr:row>2</xdr:row>
      <xdr:rowOff>10387</xdr:rowOff>
    </xdr:to>
    <xdr:sp macro="" textlink="">
      <xdr:nvSpPr>
        <xdr:cNvPr id="6" name="Rectangle 15">
          <a:hlinkClick xmlns:r="http://schemas.openxmlformats.org/officeDocument/2006/relationships" r:id="rId2"/>
          <a:extLst>
            <a:ext uri="{FF2B5EF4-FFF2-40B4-BE49-F238E27FC236}">
              <a16:creationId xmlns:a16="http://schemas.microsoft.com/office/drawing/2014/main" id="{00000000-0008-0000-1E00-00002A000000}"/>
            </a:ext>
          </a:extLst>
        </xdr:cNvPr>
        <xdr:cNvSpPr/>
      </xdr:nvSpPr>
      <xdr:spPr>
        <a:xfrm>
          <a:off x="6231974" y="637800"/>
          <a:ext cx="1692777"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0">
              <a:solidFill>
                <a:schemeClr val="tx1"/>
              </a:solidFill>
            </a:rPr>
            <a:t>UN Sustainable Development Goals</a:t>
          </a:r>
        </a:p>
      </xdr:txBody>
    </xdr:sp>
    <xdr:clientData/>
  </xdr:twoCellAnchor>
  <xdr:twoCellAnchor>
    <xdr:from>
      <xdr:col>3</xdr:col>
      <xdr:colOff>4777373</xdr:colOff>
      <xdr:row>0</xdr:row>
      <xdr:rowOff>637800</xdr:rowOff>
    </xdr:from>
    <xdr:to>
      <xdr:col>4</xdr:col>
      <xdr:colOff>440826</xdr:colOff>
      <xdr:row>2</xdr:row>
      <xdr:rowOff>10387</xdr:rowOff>
    </xdr:to>
    <xdr:sp macro="" textlink="">
      <xdr:nvSpPr>
        <xdr:cNvPr id="7" name="Rectangle 16">
          <a:hlinkClick xmlns:r="http://schemas.openxmlformats.org/officeDocument/2006/relationships" r:id="rId3"/>
          <a:extLst>
            <a:ext uri="{FF2B5EF4-FFF2-40B4-BE49-F238E27FC236}">
              <a16:creationId xmlns:a16="http://schemas.microsoft.com/office/drawing/2014/main" id="{00000000-0008-0000-1E00-00003A000000}"/>
            </a:ext>
          </a:extLst>
        </xdr:cNvPr>
        <xdr:cNvSpPr/>
      </xdr:nvSpPr>
      <xdr:spPr>
        <a:xfrm>
          <a:off x="7939673" y="637800"/>
          <a:ext cx="1692778" cy="439387"/>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Global Reporting Initiative</a:t>
          </a:r>
        </a:p>
      </xdr:txBody>
    </xdr:sp>
    <xdr:clientData/>
  </xdr:twoCellAnchor>
  <xdr:twoCellAnchor>
    <xdr:from>
      <xdr:col>4</xdr:col>
      <xdr:colOff>462098</xdr:colOff>
      <xdr:row>0</xdr:row>
      <xdr:rowOff>637800</xdr:rowOff>
    </xdr:from>
    <xdr:to>
      <xdr:col>4</xdr:col>
      <xdr:colOff>2154875</xdr:colOff>
      <xdr:row>2</xdr:row>
      <xdr:rowOff>10387</xdr:rowOff>
    </xdr:to>
    <xdr:sp macro="" textlink="">
      <xdr:nvSpPr>
        <xdr:cNvPr id="8" name="Rectangle 17">
          <a:hlinkClick xmlns:r="http://schemas.openxmlformats.org/officeDocument/2006/relationships" r:id="rId4"/>
          <a:extLst>
            <a:ext uri="{FF2B5EF4-FFF2-40B4-BE49-F238E27FC236}">
              <a16:creationId xmlns:a16="http://schemas.microsoft.com/office/drawing/2014/main" id="{00000000-0008-0000-1E00-00002C000000}"/>
            </a:ext>
          </a:extLst>
        </xdr:cNvPr>
        <xdr:cNvSpPr/>
      </xdr:nvSpPr>
      <xdr:spPr>
        <a:xfrm>
          <a:off x="9653723" y="637800"/>
          <a:ext cx="1692777"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Taskforce for Nature Related Financial Disclosures</a:t>
          </a:r>
        </a:p>
      </xdr:txBody>
    </xdr:sp>
    <xdr:clientData/>
  </xdr:twoCellAnchor>
  <xdr:twoCellAnchor>
    <xdr:from>
      <xdr:col>3</xdr:col>
      <xdr:colOff>1365149</xdr:colOff>
      <xdr:row>0</xdr:row>
      <xdr:rowOff>637800</xdr:rowOff>
    </xdr:from>
    <xdr:to>
      <xdr:col>3</xdr:col>
      <xdr:colOff>3057927</xdr:colOff>
      <xdr:row>2</xdr:row>
      <xdr:rowOff>10387</xdr:rowOff>
    </xdr:to>
    <xdr:sp macro="" textlink="">
      <xdr:nvSpPr>
        <xdr:cNvPr id="5" name="Rectangle 18">
          <a:hlinkClick xmlns:r="http://schemas.openxmlformats.org/officeDocument/2006/relationships" r:id="rId5"/>
          <a:extLst>
            <a:ext uri="{FF2B5EF4-FFF2-40B4-BE49-F238E27FC236}">
              <a16:creationId xmlns:a16="http://schemas.microsoft.com/office/drawing/2014/main" id="{00000000-0008-0000-1E00-00002D000000}"/>
            </a:ext>
          </a:extLst>
        </xdr:cNvPr>
        <xdr:cNvSpPr/>
      </xdr:nvSpPr>
      <xdr:spPr>
        <a:xfrm>
          <a:off x="4527449" y="637800"/>
          <a:ext cx="1692778" cy="4393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Sustainability Accounting Standards Board</a:t>
          </a:r>
        </a:p>
      </xdr:txBody>
    </xdr:sp>
    <xdr:clientData/>
  </xdr:twoCellAnchor>
  <xdr:twoCellAnchor editAs="oneCell">
    <xdr:from>
      <xdr:col>1</xdr:col>
      <xdr:colOff>110449</xdr:colOff>
      <xdr:row>0</xdr:row>
      <xdr:rowOff>180463</xdr:rowOff>
    </xdr:from>
    <xdr:to>
      <xdr:col>2</xdr:col>
      <xdr:colOff>693191</xdr:colOff>
      <xdr:row>0</xdr:row>
      <xdr:rowOff>769257</xdr:rowOff>
    </xdr:to>
    <xdr:pic>
      <xdr:nvPicPr>
        <xdr:cNvPr id="3" name="Picture 20">
          <a:hlinkClick xmlns:r="http://schemas.openxmlformats.org/officeDocument/2006/relationships" r:id="rId6"/>
          <a:extLst>
            <a:ext uri="{FF2B5EF4-FFF2-40B4-BE49-F238E27FC236}">
              <a16:creationId xmlns:a16="http://schemas.microsoft.com/office/drawing/2014/main" id="{00000000-0008-0000-1E00-00002F000000}"/>
            </a:ext>
          </a:extLst>
        </xdr:cNvPr>
        <xdr:cNvPicPr>
          <a:picLocks noChangeAspect="1"/>
        </xdr:cNvPicPr>
      </xdr:nvPicPr>
      <xdr:blipFill>
        <a:blip xmlns:r="http://schemas.openxmlformats.org/officeDocument/2006/relationships" r:embed="rId7"/>
        <a:stretch>
          <a:fillRect/>
        </a:stretch>
      </xdr:blipFill>
      <xdr:spPr>
        <a:xfrm>
          <a:off x="243799" y="180463"/>
          <a:ext cx="1960692" cy="588794"/>
        </a:xfrm>
        <a:prstGeom prst="rect">
          <a:avLst/>
        </a:prstGeom>
      </xdr:spPr>
    </xdr:pic>
    <xdr:clientData/>
  </xdr:twoCellAnchor>
  <xdr:twoCellAnchor>
    <xdr:from>
      <xdr:col>2</xdr:col>
      <xdr:colOff>1306571</xdr:colOff>
      <xdr:row>0</xdr:row>
      <xdr:rowOff>279082</xdr:rowOff>
    </xdr:from>
    <xdr:to>
      <xdr:col>3</xdr:col>
      <xdr:colOff>1350227</xdr:colOff>
      <xdr:row>0</xdr:row>
      <xdr:rowOff>618332</xdr:rowOff>
    </xdr:to>
    <xdr:sp macro="" textlink="">
      <xdr:nvSpPr>
        <xdr:cNvPr id="48" name="Rectangle 21">
          <a:hlinkClick xmlns:r="http://schemas.openxmlformats.org/officeDocument/2006/relationships" r:id="rId8"/>
          <a:extLst>
            <a:ext uri="{FF2B5EF4-FFF2-40B4-BE49-F238E27FC236}">
              <a16:creationId xmlns:a16="http://schemas.microsoft.com/office/drawing/2014/main" id="{00000000-0008-0000-1E00-000030000000}"/>
            </a:ext>
          </a:extLst>
        </xdr:cNvPr>
        <xdr:cNvSpPr/>
      </xdr:nvSpPr>
      <xdr:spPr>
        <a:xfrm>
          <a:off x="2811521" y="279082"/>
          <a:ext cx="1701006"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2">
                  <a:lumMod val="25000"/>
                </a:schemeClr>
              </a:solidFill>
            </a:rPr>
            <a:t>Contents</a:t>
          </a:r>
        </a:p>
      </xdr:txBody>
    </xdr:sp>
    <xdr:clientData/>
  </xdr:twoCellAnchor>
  <xdr:twoCellAnchor>
    <xdr:from>
      <xdr:col>4</xdr:col>
      <xdr:colOff>462098</xdr:colOff>
      <xdr:row>0</xdr:row>
      <xdr:rowOff>279082</xdr:rowOff>
    </xdr:from>
    <xdr:to>
      <xdr:col>4</xdr:col>
      <xdr:colOff>2154875</xdr:colOff>
      <xdr:row>0</xdr:row>
      <xdr:rowOff>618332</xdr:rowOff>
    </xdr:to>
    <xdr:sp macro="" textlink="">
      <xdr:nvSpPr>
        <xdr:cNvPr id="49" name="Rectangle 22">
          <a:hlinkClick xmlns:r="http://schemas.openxmlformats.org/officeDocument/2006/relationships" r:id="rId9"/>
          <a:extLst>
            <a:ext uri="{FF2B5EF4-FFF2-40B4-BE49-F238E27FC236}">
              <a16:creationId xmlns:a16="http://schemas.microsoft.com/office/drawing/2014/main" id="{00000000-0008-0000-1E00-000031000000}"/>
            </a:ext>
          </a:extLst>
        </xdr:cNvPr>
        <xdr:cNvSpPr/>
      </xdr:nvSpPr>
      <xdr:spPr>
        <a:xfrm>
          <a:off x="9653723" y="279082"/>
          <a:ext cx="1692777"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Reporting standards </a:t>
          </a:r>
        </a:p>
        <a:p>
          <a:r>
            <a:rPr lang="en-AU" sz="800" b="1">
              <a:solidFill>
                <a:schemeClr val="accent2"/>
              </a:solidFill>
            </a:rPr>
            <a:t>index</a:t>
          </a:r>
        </a:p>
      </xdr:txBody>
    </xdr:sp>
    <xdr:clientData/>
  </xdr:twoCellAnchor>
  <xdr:twoCellAnchor>
    <xdr:from>
      <xdr:col>3</xdr:col>
      <xdr:colOff>1365149</xdr:colOff>
      <xdr:row>0</xdr:row>
      <xdr:rowOff>279082</xdr:rowOff>
    </xdr:from>
    <xdr:to>
      <xdr:col>3</xdr:col>
      <xdr:colOff>3057927</xdr:colOff>
      <xdr:row>0</xdr:row>
      <xdr:rowOff>618332</xdr:rowOff>
    </xdr:to>
    <xdr:sp macro="" textlink="">
      <xdr:nvSpPr>
        <xdr:cNvPr id="50" name="Rectangle 23">
          <a:hlinkClick xmlns:r="http://schemas.openxmlformats.org/officeDocument/2006/relationships" r:id="rId10"/>
          <a:extLst>
            <a:ext uri="{FF2B5EF4-FFF2-40B4-BE49-F238E27FC236}">
              <a16:creationId xmlns:a16="http://schemas.microsoft.com/office/drawing/2014/main" id="{00000000-0008-0000-1E00-000032000000}"/>
            </a:ext>
          </a:extLst>
        </xdr:cNvPr>
        <xdr:cNvSpPr/>
      </xdr:nvSpPr>
      <xdr:spPr>
        <a:xfrm>
          <a:off x="4527449"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Valuing our people and communities</a:t>
          </a:r>
        </a:p>
      </xdr:txBody>
    </xdr:sp>
    <xdr:clientData/>
  </xdr:twoCellAnchor>
  <xdr:twoCellAnchor>
    <xdr:from>
      <xdr:col>3</xdr:col>
      <xdr:colOff>3069674</xdr:colOff>
      <xdr:row>0</xdr:row>
      <xdr:rowOff>279082</xdr:rowOff>
    </xdr:from>
    <xdr:to>
      <xdr:col>3</xdr:col>
      <xdr:colOff>4762451</xdr:colOff>
      <xdr:row>0</xdr:row>
      <xdr:rowOff>618332</xdr:rowOff>
    </xdr:to>
    <xdr:sp macro="" textlink="">
      <xdr:nvSpPr>
        <xdr:cNvPr id="51" name="Rectangle 24">
          <a:hlinkClick xmlns:r="http://schemas.openxmlformats.org/officeDocument/2006/relationships" r:id="rId11"/>
          <a:extLst>
            <a:ext uri="{FF2B5EF4-FFF2-40B4-BE49-F238E27FC236}">
              <a16:creationId xmlns:a16="http://schemas.microsoft.com/office/drawing/2014/main" id="{00000000-0008-0000-1E00-000033000000}"/>
            </a:ext>
          </a:extLst>
        </xdr:cNvPr>
        <xdr:cNvSpPr/>
      </xdr:nvSpPr>
      <xdr:spPr>
        <a:xfrm>
          <a:off x="6231974" y="279082"/>
          <a:ext cx="1692777"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3</xdr:col>
      <xdr:colOff>4777373</xdr:colOff>
      <xdr:row>0</xdr:row>
      <xdr:rowOff>279082</xdr:rowOff>
    </xdr:from>
    <xdr:to>
      <xdr:col>4</xdr:col>
      <xdr:colOff>440826</xdr:colOff>
      <xdr:row>0</xdr:row>
      <xdr:rowOff>618332</xdr:rowOff>
    </xdr:to>
    <xdr:sp macro="" textlink="">
      <xdr:nvSpPr>
        <xdr:cNvPr id="52" name="Rectangle 25">
          <a:hlinkClick xmlns:r="http://schemas.openxmlformats.org/officeDocument/2006/relationships" r:id="rId12"/>
          <a:extLst>
            <a:ext uri="{FF2B5EF4-FFF2-40B4-BE49-F238E27FC236}">
              <a16:creationId xmlns:a16="http://schemas.microsoft.com/office/drawing/2014/main" id="{00000000-0008-0000-1E00-000034000000}"/>
            </a:ext>
          </a:extLst>
        </xdr:cNvPr>
        <xdr:cNvSpPr/>
      </xdr:nvSpPr>
      <xdr:spPr>
        <a:xfrm>
          <a:off x="7939673"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4</xdr:col>
      <xdr:colOff>2166623</xdr:colOff>
      <xdr:row>0</xdr:row>
      <xdr:rowOff>279082</xdr:rowOff>
    </xdr:from>
    <xdr:to>
      <xdr:col>4</xdr:col>
      <xdr:colOff>3859401</xdr:colOff>
      <xdr:row>0</xdr:row>
      <xdr:rowOff>618332</xdr:rowOff>
    </xdr:to>
    <xdr:sp macro="" textlink="">
      <xdr:nvSpPr>
        <xdr:cNvPr id="2" name="Rectangle 26">
          <a:hlinkClick xmlns:r="http://schemas.openxmlformats.org/officeDocument/2006/relationships" r:id="rId13"/>
          <a:extLst>
            <a:ext uri="{FF2B5EF4-FFF2-40B4-BE49-F238E27FC236}">
              <a16:creationId xmlns:a16="http://schemas.microsoft.com/office/drawing/2014/main" id="{00000000-0008-0000-1E00-000035000000}"/>
            </a:ext>
          </a:extLst>
        </xdr:cNvPr>
        <xdr:cNvSpPr/>
      </xdr:nvSpPr>
      <xdr:spPr>
        <a:xfrm>
          <a:off x="11358248" y="279082"/>
          <a:ext cx="1692778"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1317324</xdr:colOff>
      <xdr:row>0</xdr:row>
      <xdr:rowOff>618332</xdr:rowOff>
    </xdr:from>
    <xdr:to>
      <xdr:col>4</xdr:col>
      <xdr:colOff>3850393</xdr:colOff>
      <xdr:row>0</xdr:row>
      <xdr:rowOff>635885</xdr:rowOff>
    </xdr:to>
    <xdr:cxnSp macro="">
      <xdr:nvCxnSpPr>
        <xdr:cNvPr id="55" name="Straight Connector 27">
          <a:extLst>
            <a:ext uri="{FF2B5EF4-FFF2-40B4-BE49-F238E27FC236}">
              <a16:creationId xmlns:a16="http://schemas.microsoft.com/office/drawing/2014/main" id="{00000000-0008-0000-1E00-000037000000}"/>
            </a:ext>
          </a:extLst>
        </xdr:cNvPr>
        <xdr:cNvCxnSpPr>
          <a:cxnSpLocks/>
        </xdr:cNvCxnSpPr>
      </xdr:nvCxnSpPr>
      <xdr:spPr>
        <a:xfrm flipV="1">
          <a:off x="2822274" y="618332"/>
          <a:ext cx="10219744" cy="17553"/>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66722</xdr:colOff>
      <xdr:row>1</xdr:row>
      <xdr:rowOff>78923</xdr:rowOff>
    </xdr:to>
    <xdr:sp macro="" textlink="">
      <xdr:nvSpPr>
        <xdr:cNvPr id="54" name="TextBox 105">
          <a:extLst>
            <a:ext uri="{FF2B5EF4-FFF2-40B4-BE49-F238E27FC236}">
              <a16:creationId xmlns:a16="http://schemas.microsoft.com/office/drawing/2014/main" id="{00000000-0008-0000-1E00-000036000000}"/>
            </a:ext>
          </a:extLst>
        </xdr:cNvPr>
        <xdr:cNvSpPr txBox="1"/>
      </xdr:nvSpPr>
      <xdr:spPr>
        <a:xfrm>
          <a:off x="0" y="0"/>
          <a:ext cx="200072" cy="964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3</xdr:col>
      <xdr:colOff>5953125</xdr:colOff>
      <xdr:row>17</xdr:row>
      <xdr:rowOff>76200</xdr:rowOff>
    </xdr:from>
    <xdr:to>
      <xdr:col>4</xdr:col>
      <xdr:colOff>1970087</xdr:colOff>
      <xdr:row>17</xdr:row>
      <xdr:rowOff>180578</xdr:rowOff>
    </xdr:to>
    <xdr:sp macro="" textlink="">
      <xdr:nvSpPr>
        <xdr:cNvPr id="9" name="Rectangle 8">
          <a:hlinkClick xmlns:r="http://schemas.openxmlformats.org/officeDocument/2006/relationships" r:id="rId14"/>
          <a:extLst>
            <a:ext uri="{FF2B5EF4-FFF2-40B4-BE49-F238E27FC236}">
              <a16:creationId xmlns:a16="http://schemas.microsoft.com/office/drawing/2014/main" id="{19DB1614-B3E3-4C70-9F54-AD1A04F9C808}"/>
            </a:ext>
          </a:extLst>
        </xdr:cNvPr>
        <xdr:cNvSpPr/>
      </xdr:nvSpPr>
      <xdr:spPr>
        <a:xfrm>
          <a:off x="9115425" y="4124325"/>
          <a:ext cx="2046287"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5981700</xdr:colOff>
      <xdr:row>18</xdr:row>
      <xdr:rowOff>133350</xdr:rowOff>
    </xdr:from>
    <xdr:to>
      <xdr:col>4</xdr:col>
      <xdr:colOff>1998662</xdr:colOff>
      <xdr:row>18</xdr:row>
      <xdr:rowOff>237728</xdr:rowOff>
    </xdr:to>
    <xdr:sp macro="" textlink="">
      <xdr:nvSpPr>
        <xdr:cNvPr id="10" name="Rectangle 9">
          <a:hlinkClick xmlns:r="http://schemas.openxmlformats.org/officeDocument/2006/relationships" r:id="rId14"/>
          <a:extLst>
            <a:ext uri="{FF2B5EF4-FFF2-40B4-BE49-F238E27FC236}">
              <a16:creationId xmlns:a16="http://schemas.microsoft.com/office/drawing/2014/main" id="{2120A968-EDC9-4409-AF8B-7FF25B4D8BD3}"/>
            </a:ext>
          </a:extLst>
        </xdr:cNvPr>
        <xdr:cNvSpPr/>
      </xdr:nvSpPr>
      <xdr:spPr>
        <a:xfrm>
          <a:off x="9144000" y="4562475"/>
          <a:ext cx="2046287"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6010275</xdr:colOff>
      <xdr:row>19</xdr:row>
      <xdr:rowOff>152400</xdr:rowOff>
    </xdr:from>
    <xdr:to>
      <xdr:col>4</xdr:col>
      <xdr:colOff>2027237</xdr:colOff>
      <xdr:row>19</xdr:row>
      <xdr:rowOff>256778</xdr:rowOff>
    </xdr:to>
    <xdr:sp macro="" textlink="">
      <xdr:nvSpPr>
        <xdr:cNvPr id="11" name="Rectangle 10">
          <a:hlinkClick xmlns:r="http://schemas.openxmlformats.org/officeDocument/2006/relationships" r:id="rId14"/>
          <a:extLst>
            <a:ext uri="{FF2B5EF4-FFF2-40B4-BE49-F238E27FC236}">
              <a16:creationId xmlns:a16="http://schemas.microsoft.com/office/drawing/2014/main" id="{08DD9BE8-1A78-4BA8-90C4-D5C777600BA0}"/>
            </a:ext>
          </a:extLst>
        </xdr:cNvPr>
        <xdr:cNvSpPr/>
      </xdr:nvSpPr>
      <xdr:spPr>
        <a:xfrm>
          <a:off x="9172575" y="4962525"/>
          <a:ext cx="2046287"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6010275</xdr:colOff>
      <xdr:row>21</xdr:row>
      <xdr:rowOff>161925</xdr:rowOff>
    </xdr:from>
    <xdr:to>
      <xdr:col>4</xdr:col>
      <xdr:colOff>2027237</xdr:colOff>
      <xdr:row>21</xdr:row>
      <xdr:rowOff>266303</xdr:rowOff>
    </xdr:to>
    <xdr:sp macro="" textlink="">
      <xdr:nvSpPr>
        <xdr:cNvPr id="12" name="Rectangle 11">
          <a:hlinkClick xmlns:r="http://schemas.openxmlformats.org/officeDocument/2006/relationships" r:id="rId14"/>
          <a:extLst>
            <a:ext uri="{FF2B5EF4-FFF2-40B4-BE49-F238E27FC236}">
              <a16:creationId xmlns:a16="http://schemas.microsoft.com/office/drawing/2014/main" id="{0883B34E-7E2D-4599-BA85-EE08EDAAB45A}"/>
            </a:ext>
          </a:extLst>
        </xdr:cNvPr>
        <xdr:cNvSpPr/>
      </xdr:nvSpPr>
      <xdr:spPr>
        <a:xfrm>
          <a:off x="9172575" y="5962650"/>
          <a:ext cx="2046287"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22</xdr:row>
      <xdr:rowOff>76200</xdr:rowOff>
    </xdr:from>
    <xdr:to>
      <xdr:col>4</xdr:col>
      <xdr:colOff>2046287</xdr:colOff>
      <xdr:row>22</xdr:row>
      <xdr:rowOff>180578</xdr:rowOff>
    </xdr:to>
    <xdr:sp macro="" textlink="">
      <xdr:nvSpPr>
        <xdr:cNvPr id="13" name="Rectangle 12">
          <a:hlinkClick xmlns:r="http://schemas.openxmlformats.org/officeDocument/2006/relationships" r:id="rId14"/>
          <a:extLst>
            <a:ext uri="{FF2B5EF4-FFF2-40B4-BE49-F238E27FC236}">
              <a16:creationId xmlns:a16="http://schemas.microsoft.com/office/drawing/2014/main" id="{3FB46B0E-1095-46F3-8BE0-4B5D2DD30978}"/>
            </a:ext>
          </a:extLst>
        </xdr:cNvPr>
        <xdr:cNvSpPr/>
      </xdr:nvSpPr>
      <xdr:spPr>
        <a:xfrm>
          <a:off x="9191625" y="6257925"/>
          <a:ext cx="2046287"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9525</xdr:colOff>
      <xdr:row>23</xdr:row>
      <xdr:rowOff>38100</xdr:rowOff>
    </xdr:from>
    <xdr:to>
      <xdr:col>4</xdr:col>
      <xdr:colOff>2055812</xdr:colOff>
      <xdr:row>23</xdr:row>
      <xdr:rowOff>142478</xdr:rowOff>
    </xdr:to>
    <xdr:sp macro="" textlink="">
      <xdr:nvSpPr>
        <xdr:cNvPr id="14" name="Rectangle 13">
          <a:hlinkClick xmlns:r="http://schemas.openxmlformats.org/officeDocument/2006/relationships" r:id="rId14"/>
          <a:extLst>
            <a:ext uri="{FF2B5EF4-FFF2-40B4-BE49-F238E27FC236}">
              <a16:creationId xmlns:a16="http://schemas.microsoft.com/office/drawing/2014/main" id="{E154467F-3BB4-4E99-BE8C-9BD27A5CA295}"/>
            </a:ext>
          </a:extLst>
        </xdr:cNvPr>
        <xdr:cNvSpPr/>
      </xdr:nvSpPr>
      <xdr:spPr>
        <a:xfrm>
          <a:off x="9201150" y="6600825"/>
          <a:ext cx="2046287"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25</xdr:row>
      <xdr:rowOff>19050</xdr:rowOff>
    </xdr:from>
    <xdr:to>
      <xdr:col>4</xdr:col>
      <xdr:colOff>2065337</xdr:colOff>
      <xdr:row>25</xdr:row>
      <xdr:rowOff>123428</xdr:rowOff>
    </xdr:to>
    <xdr:sp macro="" textlink="">
      <xdr:nvSpPr>
        <xdr:cNvPr id="15" name="Rectangle 14">
          <a:hlinkClick xmlns:r="http://schemas.openxmlformats.org/officeDocument/2006/relationships" r:id="rId14"/>
          <a:extLst>
            <a:ext uri="{FF2B5EF4-FFF2-40B4-BE49-F238E27FC236}">
              <a16:creationId xmlns:a16="http://schemas.microsoft.com/office/drawing/2014/main" id="{85A1FD72-D06A-4688-98C6-D95268BA64E3}"/>
            </a:ext>
          </a:extLst>
        </xdr:cNvPr>
        <xdr:cNvSpPr/>
      </xdr:nvSpPr>
      <xdr:spPr>
        <a:xfrm>
          <a:off x="9210675" y="7343775"/>
          <a:ext cx="2046287"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5943600</xdr:colOff>
      <xdr:row>28</xdr:row>
      <xdr:rowOff>57150</xdr:rowOff>
    </xdr:from>
    <xdr:to>
      <xdr:col>4</xdr:col>
      <xdr:colOff>1960562</xdr:colOff>
      <xdr:row>28</xdr:row>
      <xdr:rowOff>161528</xdr:rowOff>
    </xdr:to>
    <xdr:sp macro="" textlink="">
      <xdr:nvSpPr>
        <xdr:cNvPr id="16" name="Rectangle 15">
          <a:hlinkClick xmlns:r="http://schemas.openxmlformats.org/officeDocument/2006/relationships" r:id="rId14"/>
          <a:extLst>
            <a:ext uri="{FF2B5EF4-FFF2-40B4-BE49-F238E27FC236}">
              <a16:creationId xmlns:a16="http://schemas.microsoft.com/office/drawing/2014/main" id="{BE8640E4-69CF-4FA9-8ED6-7BE0C3B62144}"/>
            </a:ext>
          </a:extLst>
        </xdr:cNvPr>
        <xdr:cNvSpPr/>
      </xdr:nvSpPr>
      <xdr:spPr>
        <a:xfrm>
          <a:off x="9105900" y="8629650"/>
          <a:ext cx="2046287"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476250</xdr:colOff>
      <xdr:row>23</xdr:row>
      <xdr:rowOff>76200</xdr:rowOff>
    </xdr:from>
    <xdr:to>
      <xdr:col>12</xdr:col>
      <xdr:colOff>493712</xdr:colOff>
      <xdr:row>23</xdr:row>
      <xdr:rowOff>180578</xdr:rowOff>
    </xdr:to>
    <xdr:sp macro="" textlink="">
      <xdr:nvSpPr>
        <xdr:cNvPr id="17" name="Rectangle 16">
          <a:hlinkClick xmlns:r="http://schemas.openxmlformats.org/officeDocument/2006/relationships" r:id="rId14"/>
          <a:extLst>
            <a:ext uri="{FF2B5EF4-FFF2-40B4-BE49-F238E27FC236}">
              <a16:creationId xmlns:a16="http://schemas.microsoft.com/office/drawing/2014/main" id="{8586D264-EBCF-4A34-B2B7-0BE527FBB000}"/>
            </a:ext>
          </a:extLst>
        </xdr:cNvPr>
        <xdr:cNvSpPr/>
      </xdr:nvSpPr>
      <xdr:spPr>
        <a:xfrm>
          <a:off x="19859625" y="6638925"/>
          <a:ext cx="2046287" cy="1043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2419350</xdr:colOff>
      <xdr:row>14</xdr:row>
      <xdr:rowOff>9525</xdr:rowOff>
    </xdr:from>
    <xdr:to>
      <xdr:col>3</xdr:col>
      <xdr:colOff>4638675</xdr:colOff>
      <xdr:row>15</xdr:row>
      <xdr:rowOff>0</xdr:rowOff>
    </xdr:to>
    <xdr:sp macro="" textlink="">
      <xdr:nvSpPr>
        <xdr:cNvPr id="18" name="Rectangle 17">
          <a:hlinkClick xmlns:r="http://schemas.openxmlformats.org/officeDocument/2006/relationships" r:id="rId15"/>
          <a:extLst>
            <a:ext uri="{FF2B5EF4-FFF2-40B4-BE49-F238E27FC236}">
              <a16:creationId xmlns:a16="http://schemas.microsoft.com/office/drawing/2014/main" id="{9AA1AB45-A791-89D9-C1A4-16DA1C1A189E}"/>
            </a:ext>
          </a:extLst>
        </xdr:cNvPr>
        <xdr:cNvSpPr/>
      </xdr:nvSpPr>
      <xdr:spPr>
        <a:xfrm>
          <a:off x="5581650" y="34385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28575</xdr:colOff>
      <xdr:row>25</xdr:row>
      <xdr:rowOff>133350</xdr:rowOff>
    </xdr:from>
    <xdr:to>
      <xdr:col>4</xdr:col>
      <xdr:colOff>2247900</xdr:colOff>
      <xdr:row>25</xdr:row>
      <xdr:rowOff>295275</xdr:rowOff>
    </xdr:to>
    <xdr:sp macro="" textlink="">
      <xdr:nvSpPr>
        <xdr:cNvPr id="19" name="Rectangle 18">
          <a:hlinkClick xmlns:r="http://schemas.openxmlformats.org/officeDocument/2006/relationships" r:id="rId15"/>
          <a:extLst>
            <a:ext uri="{FF2B5EF4-FFF2-40B4-BE49-F238E27FC236}">
              <a16:creationId xmlns:a16="http://schemas.microsoft.com/office/drawing/2014/main" id="{21F9F216-28F4-4B53-A1BB-3E775379189C}"/>
            </a:ext>
          </a:extLst>
        </xdr:cNvPr>
        <xdr:cNvSpPr/>
      </xdr:nvSpPr>
      <xdr:spPr>
        <a:xfrm>
          <a:off x="9220200" y="74580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26</xdr:row>
      <xdr:rowOff>142875</xdr:rowOff>
    </xdr:from>
    <xdr:to>
      <xdr:col>4</xdr:col>
      <xdr:colOff>2219325</xdr:colOff>
      <xdr:row>26</xdr:row>
      <xdr:rowOff>304800</xdr:rowOff>
    </xdr:to>
    <xdr:sp macro="" textlink="">
      <xdr:nvSpPr>
        <xdr:cNvPr id="20" name="Rectangle 19">
          <a:hlinkClick xmlns:r="http://schemas.openxmlformats.org/officeDocument/2006/relationships" r:id="rId15"/>
          <a:extLst>
            <a:ext uri="{FF2B5EF4-FFF2-40B4-BE49-F238E27FC236}">
              <a16:creationId xmlns:a16="http://schemas.microsoft.com/office/drawing/2014/main" id="{3BCC682B-0582-42B0-B33E-1BACF3B0188F}"/>
            </a:ext>
          </a:extLst>
        </xdr:cNvPr>
        <xdr:cNvSpPr/>
      </xdr:nvSpPr>
      <xdr:spPr>
        <a:xfrm>
          <a:off x="9191625" y="79533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27</xdr:row>
      <xdr:rowOff>76200</xdr:rowOff>
    </xdr:from>
    <xdr:to>
      <xdr:col>4</xdr:col>
      <xdr:colOff>2238375</xdr:colOff>
      <xdr:row>27</xdr:row>
      <xdr:rowOff>238125</xdr:rowOff>
    </xdr:to>
    <xdr:sp macro="" textlink="">
      <xdr:nvSpPr>
        <xdr:cNvPr id="21" name="Rectangle 20">
          <a:hlinkClick xmlns:r="http://schemas.openxmlformats.org/officeDocument/2006/relationships" r:id="rId15"/>
          <a:extLst>
            <a:ext uri="{FF2B5EF4-FFF2-40B4-BE49-F238E27FC236}">
              <a16:creationId xmlns:a16="http://schemas.microsoft.com/office/drawing/2014/main" id="{2E1F0ED5-43ED-451D-A53F-AB480D8C6E4D}"/>
            </a:ext>
          </a:extLst>
        </xdr:cNvPr>
        <xdr:cNvSpPr/>
      </xdr:nvSpPr>
      <xdr:spPr>
        <a:xfrm>
          <a:off x="9210675" y="82677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28</xdr:row>
      <xdr:rowOff>190500</xdr:rowOff>
    </xdr:from>
    <xdr:to>
      <xdr:col>4</xdr:col>
      <xdr:colOff>2219325</xdr:colOff>
      <xdr:row>28</xdr:row>
      <xdr:rowOff>352425</xdr:rowOff>
    </xdr:to>
    <xdr:sp macro="" textlink="">
      <xdr:nvSpPr>
        <xdr:cNvPr id="22" name="Rectangle 21">
          <a:hlinkClick xmlns:r="http://schemas.openxmlformats.org/officeDocument/2006/relationships" r:id="rId15"/>
          <a:extLst>
            <a:ext uri="{FF2B5EF4-FFF2-40B4-BE49-F238E27FC236}">
              <a16:creationId xmlns:a16="http://schemas.microsoft.com/office/drawing/2014/main" id="{88E51E02-9CE9-408A-AFC0-89A42039AF33}"/>
            </a:ext>
          </a:extLst>
        </xdr:cNvPr>
        <xdr:cNvSpPr/>
      </xdr:nvSpPr>
      <xdr:spPr>
        <a:xfrm>
          <a:off x="9191625" y="87630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29</xdr:row>
      <xdr:rowOff>180975</xdr:rowOff>
    </xdr:from>
    <xdr:to>
      <xdr:col>4</xdr:col>
      <xdr:colOff>2219325</xdr:colOff>
      <xdr:row>29</xdr:row>
      <xdr:rowOff>342900</xdr:rowOff>
    </xdr:to>
    <xdr:sp macro="" textlink="">
      <xdr:nvSpPr>
        <xdr:cNvPr id="23" name="Rectangle 22">
          <a:hlinkClick xmlns:r="http://schemas.openxmlformats.org/officeDocument/2006/relationships" r:id="rId15"/>
          <a:extLst>
            <a:ext uri="{FF2B5EF4-FFF2-40B4-BE49-F238E27FC236}">
              <a16:creationId xmlns:a16="http://schemas.microsoft.com/office/drawing/2014/main" id="{87E5DAF6-84BF-445D-A24C-619E5F26DC9E}"/>
            </a:ext>
          </a:extLst>
        </xdr:cNvPr>
        <xdr:cNvSpPr/>
      </xdr:nvSpPr>
      <xdr:spPr>
        <a:xfrm>
          <a:off x="9191625" y="91344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6010275</xdr:colOff>
      <xdr:row>31</xdr:row>
      <xdr:rowOff>104775</xdr:rowOff>
    </xdr:from>
    <xdr:to>
      <xdr:col>4</xdr:col>
      <xdr:colOff>2200275</xdr:colOff>
      <xdr:row>31</xdr:row>
      <xdr:rowOff>266700</xdr:rowOff>
    </xdr:to>
    <xdr:sp macro="" textlink="">
      <xdr:nvSpPr>
        <xdr:cNvPr id="24" name="Rectangle 23">
          <a:hlinkClick xmlns:r="http://schemas.openxmlformats.org/officeDocument/2006/relationships" r:id="rId15"/>
          <a:extLst>
            <a:ext uri="{FF2B5EF4-FFF2-40B4-BE49-F238E27FC236}">
              <a16:creationId xmlns:a16="http://schemas.microsoft.com/office/drawing/2014/main" id="{F915A8BB-F36B-4F0B-BB7C-1FB7CAD89F24}"/>
            </a:ext>
          </a:extLst>
        </xdr:cNvPr>
        <xdr:cNvSpPr/>
      </xdr:nvSpPr>
      <xdr:spPr>
        <a:xfrm>
          <a:off x="9172575" y="98202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5972175</xdr:colOff>
      <xdr:row>33</xdr:row>
      <xdr:rowOff>133350</xdr:rowOff>
    </xdr:from>
    <xdr:to>
      <xdr:col>4</xdr:col>
      <xdr:colOff>2162175</xdr:colOff>
      <xdr:row>33</xdr:row>
      <xdr:rowOff>295275</xdr:rowOff>
    </xdr:to>
    <xdr:sp macro="" textlink="">
      <xdr:nvSpPr>
        <xdr:cNvPr id="25" name="Rectangle 24">
          <a:hlinkClick xmlns:r="http://schemas.openxmlformats.org/officeDocument/2006/relationships" r:id="rId15"/>
          <a:extLst>
            <a:ext uri="{FF2B5EF4-FFF2-40B4-BE49-F238E27FC236}">
              <a16:creationId xmlns:a16="http://schemas.microsoft.com/office/drawing/2014/main" id="{FC6B9932-DDAB-41A6-8703-182AFE9F0A67}"/>
            </a:ext>
          </a:extLst>
        </xdr:cNvPr>
        <xdr:cNvSpPr/>
      </xdr:nvSpPr>
      <xdr:spPr>
        <a:xfrm>
          <a:off x="9134475" y="107346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6019800</xdr:colOff>
      <xdr:row>34</xdr:row>
      <xdr:rowOff>114300</xdr:rowOff>
    </xdr:from>
    <xdr:to>
      <xdr:col>4</xdr:col>
      <xdr:colOff>2438400</xdr:colOff>
      <xdr:row>34</xdr:row>
      <xdr:rowOff>257175</xdr:rowOff>
    </xdr:to>
    <xdr:sp macro="" textlink="">
      <xdr:nvSpPr>
        <xdr:cNvPr id="26" name="Rectangle 25">
          <a:hlinkClick xmlns:r="http://schemas.openxmlformats.org/officeDocument/2006/relationships" r:id="rId15"/>
          <a:extLst>
            <a:ext uri="{FF2B5EF4-FFF2-40B4-BE49-F238E27FC236}">
              <a16:creationId xmlns:a16="http://schemas.microsoft.com/office/drawing/2014/main" id="{64F932F1-51A5-43FE-BF47-81314DD15582}"/>
            </a:ext>
          </a:extLst>
        </xdr:cNvPr>
        <xdr:cNvSpPr/>
      </xdr:nvSpPr>
      <xdr:spPr>
        <a:xfrm>
          <a:off x="9182100" y="11096625"/>
          <a:ext cx="244792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6019800</xdr:colOff>
      <xdr:row>35</xdr:row>
      <xdr:rowOff>28575</xdr:rowOff>
    </xdr:from>
    <xdr:to>
      <xdr:col>4</xdr:col>
      <xdr:colOff>2209800</xdr:colOff>
      <xdr:row>35</xdr:row>
      <xdr:rowOff>342900</xdr:rowOff>
    </xdr:to>
    <xdr:sp macro="" textlink="">
      <xdr:nvSpPr>
        <xdr:cNvPr id="27" name="Rectangle 26">
          <a:hlinkClick xmlns:r="http://schemas.openxmlformats.org/officeDocument/2006/relationships" r:id="rId15"/>
          <a:extLst>
            <a:ext uri="{FF2B5EF4-FFF2-40B4-BE49-F238E27FC236}">
              <a16:creationId xmlns:a16="http://schemas.microsoft.com/office/drawing/2014/main" id="{C49B2DF1-C4BD-42D5-8E4A-1A9B55256905}"/>
            </a:ext>
          </a:extLst>
        </xdr:cNvPr>
        <xdr:cNvSpPr/>
      </xdr:nvSpPr>
      <xdr:spPr>
        <a:xfrm>
          <a:off x="9182100" y="11391900"/>
          <a:ext cx="2219325" cy="3143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5972175</xdr:colOff>
      <xdr:row>36</xdr:row>
      <xdr:rowOff>104775</xdr:rowOff>
    </xdr:from>
    <xdr:to>
      <xdr:col>4</xdr:col>
      <xdr:colOff>2162175</xdr:colOff>
      <xdr:row>36</xdr:row>
      <xdr:rowOff>266700</xdr:rowOff>
    </xdr:to>
    <xdr:sp macro="" textlink="">
      <xdr:nvSpPr>
        <xdr:cNvPr id="28" name="Rectangle 27">
          <a:hlinkClick xmlns:r="http://schemas.openxmlformats.org/officeDocument/2006/relationships" r:id="rId15"/>
          <a:extLst>
            <a:ext uri="{FF2B5EF4-FFF2-40B4-BE49-F238E27FC236}">
              <a16:creationId xmlns:a16="http://schemas.microsoft.com/office/drawing/2014/main" id="{5F48C408-A6D5-4875-8D33-A6E2AD7DF9B3}"/>
            </a:ext>
          </a:extLst>
        </xdr:cNvPr>
        <xdr:cNvSpPr/>
      </xdr:nvSpPr>
      <xdr:spPr>
        <a:xfrm>
          <a:off x="9134475" y="118491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6019800</xdr:colOff>
      <xdr:row>39</xdr:row>
      <xdr:rowOff>38100</xdr:rowOff>
    </xdr:from>
    <xdr:to>
      <xdr:col>4</xdr:col>
      <xdr:colOff>2209800</xdr:colOff>
      <xdr:row>39</xdr:row>
      <xdr:rowOff>200025</xdr:rowOff>
    </xdr:to>
    <xdr:sp macro="" textlink="">
      <xdr:nvSpPr>
        <xdr:cNvPr id="29" name="Rectangle 28">
          <a:hlinkClick xmlns:r="http://schemas.openxmlformats.org/officeDocument/2006/relationships" r:id="rId15"/>
          <a:extLst>
            <a:ext uri="{FF2B5EF4-FFF2-40B4-BE49-F238E27FC236}">
              <a16:creationId xmlns:a16="http://schemas.microsoft.com/office/drawing/2014/main" id="{8D710867-178D-46C2-8946-40CC6226109D}"/>
            </a:ext>
          </a:extLst>
        </xdr:cNvPr>
        <xdr:cNvSpPr/>
      </xdr:nvSpPr>
      <xdr:spPr>
        <a:xfrm>
          <a:off x="9182100" y="129254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40</xdr:row>
      <xdr:rowOff>28575</xdr:rowOff>
    </xdr:from>
    <xdr:to>
      <xdr:col>4</xdr:col>
      <xdr:colOff>2238375</xdr:colOff>
      <xdr:row>40</xdr:row>
      <xdr:rowOff>190500</xdr:rowOff>
    </xdr:to>
    <xdr:sp macro="" textlink="">
      <xdr:nvSpPr>
        <xdr:cNvPr id="30" name="Rectangle 29">
          <a:hlinkClick xmlns:r="http://schemas.openxmlformats.org/officeDocument/2006/relationships" r:id="rId15"/>
          <a:extLst>
            <a:ext uri="{FF2B5EF4-FFF2-40B4-BE49-F238E27FC236}">
              <a16:creationId xmlns:a16="http://schemas.microsoft.com/office/drawing/2014/main" id="{93420E2E-66B9-4D92-A83B-35EB627C9601}"/>
            </a:ext>
          </a:extLst>
        </xdr:cNvPr>
        <xdr:cNvSpPr/>
      </xdr:nvSpPr>
      <xdr:spPr>
        <a:xfrm>
          <a:off x="9210675" y="132969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5924550</xdr:colOff>
      <xdr:row>41</xdr:row>
      <xdr:rowOff>152400</xdr:rowOff>
    </xdr:from>
    <xdr:to>
      <xdr:col>4</xdr:col>
      <xdr:colOff>2114550</xdr:colOff>
      <xdr:row>43</xdr:row>
      <xdr:rowOff>161925</xdr:rowOff>
    </xdr:to>
    <xdr:sp macro="" textlink="">
      <xdr:nvSpPr>
        <xdr:cNvPr id="31" name="Rectangle 30">
          <a:hlinkClick xmlns:r="http://schemas.openxmlformats.org/officeDocument/2006/relationships" r:id="rId15"/>
          <a:extLst>
            <a:ext uri="{FF2B5EF4-FFF2-40B4-BE49-F238E27FC236}">
              <a16:creationId xmlns:a16="http://schemas.microsoft.com/office/drawing/2014/main" id="{73126A13-7C23-4A7E-8E30-F1C5A20C518C}"/>
            </a:ext>
          </a:extLst>
        </xdr:cNvPr>
        <xdr:cNvSpPr/>
      </xdr:nvSpPr>
      <xdr:spPr>
        <a:xfrm>
          <a:off x="9086850" y="13801725"/>
          <a:ext cx="2219325" cy="7715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38</xdr:row>
      <xdr:rowOff>114300</xdr:rowOff>
    </xdr:from>
    <xdr:to>
      <xdr:col>4</xdr:col>
      <xdr:colOff>3476625</xdr:colOff>
      <xdr:row>39</xdr:row>
      <xdr:rowOff>232522</xdr:rowOff>
    </xdr:to>
    <xdr:sp macro="" textlink="">
      <xdr:nvSpPr>
        <xdr:cNvPr id="33" name="Rectangle 32">
          <a:hlinkClick xmlns:r="http://schemas.openxmlformats.org/officeDocument/2006/relationships" r:id="rId15"/>
          <a:extLst>
            <a:ext uri="{FF2B5EF4-FFF2-40B4-BE49-F238E27FC236}">
              <a16:creationId xmlns:a16="http://schemas.microsoft.com/office/drawing/2014/main" id="{B23C448F-0750-450C-B440-E0D77F5C9CC0}"/>
            </a:ext>
          </a:extLst>
        </xdr:cNvPr>
        <xdr:cNvSpPr/>
      </xdr:nvSpPr>
      <xdr:spPr>
        <a:xfrm>
          <a:off x="9191625" y="12620625"/>
          <a:ext cx="3476625" cy="49922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5962650</xdr:colOff>
      <xdr:row>44</xdr:row>
      <xdr:rowOff>9525</xdr:rowOff>
    </xdr:from>
    <xdr:to>
      <xdr:col>4</xdr:col>
      <xdr:colOff>2152650</xdr:colOff>
      <xdr:row>45</xdr:row>
      <xdr:rowOff>200025</xdr:rowOff>
    </xdr:to>
    <xdr:sp macro="" textlink="">
      <xdr:nvSpPr>
        <xdr:cNvPr id="34" name="Rectangle 33">
          <a:hlinkClick xmlns:r="http://schemas.openxmlformats.org/officeDocument/2006/relationships" r:id="rId15"/>
          <a:extLst>
            <a:ext uri="{FF2B5EF4-FFF2-40B4-BE49-F238E27FC236}">
              <a16:creationId xmlns:a16="http://schemas.microsoft.com/office/drawing/2014/main" id="{A8994606-C0E3-4029-BD46-B8CA44B3D995}"/>
            </a:ext>
          </a:extLst>
        </xdr:cNvPr>
        <xdr:cNvSpPr/>
      </xdr:nvSpPr>
      <xdr:spPr>
        <a:xfrm>
          <a:off x="9124950" y="14801850"/>
          <a:ext cx="2219325" cy="571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5991225</xdr:colOff>
      <xdr:row>47</xdr:row>
      <xdr:rowOff>9525</xdr:rowOff>
    </xdr:from>
    <xdr:to>
      <xdr:col>4</xdr:col>
      <xdr:colOff>2181225</xdr:colOff>
      <xdr:row>47</xdr:row>
      <xdr:rowOff>171450</xdr:rowOff>
    </xdr:to>
    <xdr:sp macro="" textlink="">
      <xdr:nvSpPr>
        <xdr:cNvPr id="35" name="Rectangle 34">
          <a:hlinkClick xmlns:r="http://schemas.openxmlformats.org/officeDocument/2006/relationships" r:id="rId15"/>
          <a:extLst>
            <a:ext uri="{FF2B5EF4-FFF2-40B4-BE49-F238E27FC236}">
              <a16:creationId xmlns:a16="http://schemas.microsoft.com/office/drawing/2014/main" id="{26273D88-BC7C-4F28-9F5A-D1F1F823D8A2}"/>
            </a:ext>
          </a:extLst>
        </xdr:cNvPr>
        <xdr:cNvSpPr/>
      </xdr:nvSpPr>
      <xdr:spPr>
        <a:xfrm>
          <a:off x="9153525" y="159448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48</xdr:row>
      <xdr:rowOff>104775</xdr:rowOff>
    </xdr:from>
    <xdr:to>
      <xdr:col>4</xdr:col>
      <xdr:colOff>2219325</xdr:colOff>
      <xdr:row>49</xdr:row>
      <xdr:rowOff>371475</xdr:rowOff>
    </xdr:to>
    <xdr:sp macro="" textlink="">
      <xdr:nvSpPr>
        <xdr:cNvPr id="36" name="Rectangle 35">
          <a:hlinkClick xmlns:r="http://schemas.openxmlformats.org/officeDocument/2006/relationships" r:id="rId15"/>
          <a:extLst>
            <a:ext uri="{FF2B5EF4-FFF2-40B4-BE49-F238E27FC236}">
              <a16:creationId xmlns:a16="http://schemas.microsoft.com/office/drawing/2014/main" id="{CC7213C5-7CC1-4B38-BC51-28988029C9AE}"/>
            </a:ext>
          </a:extLst>
        </xdr:cNvPr>
        <xdr:cNvSpPr/>
      </xdr:nvSpPr>
      <xdr:spPr>
        <a:xfrm>
          <a:off x="9191625" y="16421100"/>
          <a:ext cx="2219325" cy="647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52</xdr:row>
      <xdr:rowOff>133350</xdr:rowOff>
    </xdr:from>
    <xdr:to>
      <xdr:col>4</xdr:col>
      <xdr:colOff>2238375</xdr:colOff>
      <xdr:row>52</xdr:row>
      <xdr:rowOff>295275</xdr:rowOff>
    </xdr:to>
    <xdr:sp macro="" textlink="">
      <xdr:nvSpPr>
        <xdr:cNvPr id="37" name="Rectangle 36">
          <a:hlinkClick xmlns:r="http://schemas.openxmlformats.org/officeDocument/2006/relationships" r:id="rId15"/>
          <a:extLst>
            <a:ext uri="{FF2B5EF4-FFF2-40B4-BE49-F238E27FC236}">
              <a16:creationId xmlns:a16="http://schemas.microsoft.com/office/drawing/2014/main" id="{2512EFC8-734C-4E99-9B3D-DB938603A0E2}"/>
            </a:ext>
          </a:extLst>
        </xdr:cNvPr>
        <xdr:cNvSpPr/>
      </xdr:nvSpPr>
      <xdr:spPr>
        <a:xfrm>
          <a:off x="9210675" y="179165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6019800</xdr:colOff>
      <xdr:row>59</xdr:row>
      <xdr:rowOff>28575</xdr:rowOff>
    </xdr:from>
    <xdr:to>
      <xdr:col>4</xdr:col>
      <xdr:colOff>2209800</xdr:colOff>
      <xdr:row>59</xdr:row>
      <xdr:rowOff>190500</xdr:rowOff>
    </xdr:to>
    <xdr:sp macro="" textlink="">
      <xdr:nvSpPr>
        <xdr:cNvPr id="38" name="Rectangle 37">
          <a:hlinkClick xmlns:r="http://schemas.openxmlformats.org/officeDocument/2006/relationships" r:id="rId15"/>
          <a:extLst>
            <a:ext uri="{FF2B5EF4-FFF2-40B4-BE49-F238E27FC236}">
              <a16:creationId xmlns:a16="http://schemas.microsoft.com/office/drawing/2014/main" id="{B268C1FA-5FA8-4AF6-A2AF-2802821EBE06}"/>
            </a:ext>
          </a:extLst>
        </xdr:cNvPr>
        <xdr:cNvSpPr/>
      </xdr:nvSpPr>
      <xdr:spPr>
        <a:xfrm>
          <a:off x="9182100" y="204787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62</xdr:row>
      <xdr:rowOff>95250</xdr:rowOff>
    </xdr:from>
    <xdr:to>
      <xdr:col>4</xdr:col>
      <xdr:colOff>2238375</xdr:colOff>
      <xdr:row>62</xdr:row>
      <xdr:rowOff>257175</xdr:rowOff>
    </xdr:to>
    <xdr:sp macro="" textlink="">
      <xdr:nvSpPr>
        <xdr:cNvPr id="39" name="Rectangle 38">
          <a:hlinkClick xmlns:r="http://schemas.openxmlformats.org/officeDocument/2006/relationships" r:id="rId15"/>
          <a:extLst>
            <a:ext uri="{FF2B5EF4-FFF2-40B4-BE49-F238E27FC236}">
              <a16:creationId xmlns:a16="http://schemas.microsoft.com/office/drawing/2014/main" id="{D8F386D0-3031-48A5-9C37-13704F693133}"/>
            </a:ext>
          </a:extLst>
        </xdr:cNvPr>
        <xdr:cNvSpPr/>
      </xdr:nvSpPr>
      <xdr:spPr>
        <a:xfrm>
          <a:off x="9210675" y="220122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6000750</xdr:colOff>
      <xdr:row>67</xdr:row>
      <xdr:rowOff>19050</xdr:rowOff>
    </xdr:from>
    <xdr:to>
      <xdr:col>4</xdr:col>
      <xdr:colOff>2190750</xdr:colOff>
      <xdr:row>68</xdr:row>
      <xdr:rowOff>361950</xdr:rowOff>
    </xdr:to>
    <xdr:sp macro="" textlink="">
      <xdr:nvSpPr>
        <xdr:cNvPr id="40" name="Rectangle 39">
          <a:hlinkClick xmlns:r="http://schemas.openxmlformats.org/officeDocument/2006/relationships" r:id="rId15"/>
          <a:extLst>
            <a:ext uri="{FF2B5EF4-FFF2-40B4-BE49-F238E27FC236}">
              <a16:creationId xmlns:a16="http://schemas.microsoft.com/office/drawing/2014/main" id="{A6908E1E-6BCA-4FE9-AC55-892AF2CF7B6F}"/>
            </a:ext>
          </a:extLst>
        </xdr:cNvPr>
        <xdr:cNvSpPr/>
      </xdr:nvSpPr>
      <xdr:spPr>
        <a:xfrm>
          <a:off x="9163050" y="24307800"/>
          <a:ext cx="2219325" cy="723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75</xdr:row>
      <xdr:rowOff>104775</xdr:rowOff>
    </xdr:from>
    <xdr:to>
      <xdr:col>4</xdr:col>
      <xdr:colOff>2219325</xdr:colOff>
      <xdr:row>75</xdr:row>
      <xdr:rowOff>266700</xdr:rowOff>
    </xdr:to>
    <xdr:sp macro="" textlink="">
      <xdr:nvSpPr>
        <xdr:cNvPr id="41" name="Rectangle 40">
          <a:hlinkClick xmlns:r="http://schemas.openxmlformats.org/officeDocument/2006/relationships" r:id="rId15"/>
          <a:extLst>
            <a:ext uri="{FF2B5EF4-FFF2-40B4-BE49-F238E27FC236}">
              <a16:creationId xmlns:a16="http://schemas.microsoft.com/office/drawing/2014/main" id="{ADBE024C-2FF1-4C6D-A178-4A95A0A25189}"/>
            </a:ext>
          </a:extLst>
        </xdr:cNvPr>
        <xdr:cNvSpPr/>
      </xdr:nvSpPr>
      <xdr:spPr>
        <a:xfrm>
          <a:off x="9191625" y="273081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76</xdr:row>
      <xdr:rowOff>47625</xdr:rowOff>
    </xdr:from>
    <xdr:to>
      <xdr:col>4</xdr:col>
      <xdr:colOff>3533775</xdr:colOff>
      <xdr:row>76</xdr:row>
      <xdr:rowOff>314325</xdr:rowOff>
    </xdr:to>
    <xdr:sp macro="" textlink="">
      <xdr:nvSpPr>
        <xdr:cNvPr id="42" name="Rectangle 41">
          <a:hlinkClick xmlns:r="http://schemas.openxmlformats.org/officeDocument/2006/relationships" r:id="rId15"/>
          <a:extLst>
            <a:ext uri="{FF2B5EF4-FFF2-40B4-BE49-F238E27FC236}">
              <a16:creationId xmlns:a16="http://schemas.microsoft.com/office/drawing/2014/main" id="{EA65DA0D-3151-4901-BD38-D7C87E324886}"/>
            </a:ext>
          </a:extLst>
        </xdr:cNvPr>
        <xdr:cNvSpPr/>
      </xdr:nvSpPr>
      <xdr:spPr>
        <a:xfrm>
          <a:off x="9191625" y="27632025"/>
          <a:ext cx="3533775" cy="266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5924550</xdr:colOff>
      <xdr:row>77</xdr:row>
      <xdr:rowOff>85725</xdr:rowOff>
    </xdr:from>
    <xdr:to>
      <xdr:col>4</xdr:col>
      <xdr:colOff>2114550</xdr:colOff>
      <xdr:row>77</xdr:row>
      <xdr:rowOff>247650</xdr:rowOff>
    </xdr:to>
    <xdr:sp macro="" textlink="">
      <xdr:nvSpPr>
        <xdr:cNvPr id="43" name="Rectangle 42">
          <a:hlinkClick xmlns:r="http://schemas.openxmlformats.org/officeDocument/2006/relationships" r:id="rId15"/>
          <a:extLst>
            <a:ext uri="{FF2B5EF4-FFF2-40B4-BE49-F238E27FC236}">
              <a16:creationId xmlns:a16="http://schemas.microsoft.com/office/drawing/2014/main" id="{52E87A83-8C33-47A3-ADB8-B50B696B01E7}"/>
            </a:ext>
          </a:extLst>
        </xdr:cNvPr>
        <xdr:cNvSpPr/>
      </xdr:nvSpPr>
      <xdr:spPr>
        <a:xfrm>
          <a:off x="9086850" y="280511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5934075</xdr:colOff>
      <xdr:row>80</xdr:row>
      <xdr:rowOff>142875</xdr:rowOff>
    </xdr:from>
    <xdr:to>
      <xdr:col>4</xdr:col>
      <xdr:colOff>2124075</xdr:colOff>
      <xdr:row>80</xdr:row>
      <xdr:rowOff>304800</xdr:rowOff>
    </xdr:to>
    <xdr:sp macro="" textlink="">
      <xdr:nvSpPr>
        <xdr:cNvPr id="44" name="Rectangle 43">
          <a:hlinkClick xmlns:r="http://schemas.openxmlformats.org/officeDocument/2006/relationships" r:id="rId15"/>
          <a:extLst>
            <a:ext uri="{FF2B5EF4-FFF2-40B4-BE49-F238E27FC236}">
              <a16:creationId xmlns:a16="http://schemas.microsoft.com/office/drawing/2014/main" id="{64523B07-1B6C-47F3-82B5-1D1ED709B611}"/>
            </a:ext>
          </a:extLst>
        </xdr:cNvPr>
        <xdr:cNvSpPr/>
      </xdr:nvSpPr>
      <xdr:spPr>
        <a:xfrm>
          <a:off x="9096375" y="294894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5876925</xdr:colOff>
      <xdr:row>85</xdr:row>
      <xdr:rowOff>114300</xdr:rowOff>
    </xdr:from>
    <xdr:to>
      <xdr:col>5</xdr:col>
      <xdr:colOff>28575</xdr:colOff>
      <xdr:row>86</xdr:row>
      <xdr:rowOff>0</xdr:rowOff>
    </xdr:to>
    <xdr:sp macro="" textlink="">
      <xdr:nvSpPr>
        <xdr:cNvPr id="45" name="Rectangle 44">
          <a:hlinkClick xmlns:r="http://schemas.openxmlformats.org/officeDocument/2006/relationships" r:id="rId15"/>
          <a:extLst>
            <a:ext uri="{FF2B5EF4-FFF2-40B4-BE49-F238E27FC236}">
              <a16:creationId xmlns:a16="http://schemas.microsoft.com/office/drawing/2014/main" id="{97691948-E264-4C3E-9612-84C8257FA7EF}"/>
            </a:ext>
          </a:extLst>
        </xdr:cNvPr>
        <xdr:cNvSpPr/>
      </xdr:nvSpPr>
      <xdr:spPr>
        <a:xfrm>
          <a:off x="9039225" y="31603950"/>
          <a:ext cx="4743450" cy="3048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5991225</xdr:colOff>
      <xdr:row>87</xdr:row>
      <xdr:rowOff>123825</xdr:rowOff>
    </xdr:from>
    <xdr:to>
      <xdr:col>4</xdr:col>
      <xdr:colOff>2181225</xdr:colOff>
      <xdr:row>87</xdr:row>
      <xdr:rowOff>285750</xdr:rowOff>
    </xdr:to>
    <xdr:sp macro="" textlink="">
      <xdr:nvSpPr>
        <xdr:cNvPr id="46" name="Rectangle 45">
          <a:hlinkClick xmlns:r="http://schemas.openxmlformats.org/officeDocument/2006/relationships" r:id="rId15"/>
          <a:extLst>
            <a:ext uri="{FF2B5EF4-FFF2-40B4-BE49-F238E27FC236}">
              <a16:creationId xmlns:a16="http://schemas.microsoft.com/office/drawing/2014/main" id="{E3B2B7A1-64CA-4D2A-AB58-12C3B0DD37D1}"/>
            </a:ext>
          </a:extLst>
        </xdr:cNvPr>
        <xdr:cNvSpPr/>
      </xdr:nvSpPr>
      <xdr:spPr>
        <a:xfrm>
          <a:off x="9153525" y="326421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5972175</xdr:colOff>
      <xdr:row>88</xdr:row>
      <xdr:rowOff>0</xdr:rowOff>
    </xdr:from>
    <xdr:to>
      <xdr:col>4</xdr:col>
      <xdr:colOff>2162175</xdr:colOff>
      <xdr:row>88</xdr:row>
      <xdr:rowOff>161925</xdr:rowOff>
    </xdr:to>
    <xdr:sp macro="" textlink="">
      <xdr:nvSpPr>
        <xdr:cNvPr id="47" name="Rectangle 46">
          <a:hlinkClick xmlns:r="http://schemas.openxmlformats.org/officeDocument/2006/relationships" r:id="rId15"/>
          <a:extLst>
            <a:ext uri="{FF2B5EF4-FFF2-40B4-BE49-F238E27FC236}">
              <a16:creationId xmlns:a16="http://schemas.microsoft.com/office/drawing/2014/main" id="{6ED71B23-F185-4BDC-AE8D-E64E8C200539}"/>
            </a:ext>
          </a:extLst>
        </xdr:cNvPr>
        <xdr:cNvSpPr/>
      </xdr:nvSpPr>
      <xdr:spPr>
        <a:xfrm>
          <a:off x="9134475" y="328993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6010275</xdr:colOff>
      <xdr:row>89</xdr:row>
      <xdr:rowOff>66675</xdr:rowOff>
    </xdr:from>
    <xdr:to>
      <xdr:col>4</xdr:col>
      <xdr:colOff>2200275</xdr:colOff>
      <xdr:row>89</xdr:row>
      <xdr:rowOff>228600</xdr:rowOff>
    </xdr:to>
    <xdr:sp macro="" textlink="">
      <xdr:nvSpPr>
        <xdr:cNvPr id="53" name="Rectangle 52">
          <a:hlinkClick xmlns:r="http://schemas.openxmlformats.org/officeDocument/2006/relationships" r:id="rId15"/>
          <a:extLst>
            <a:ext uri="{FF2B5EF4-FFF2-40B4-BE49-F238E27FC236}">
              <a16:creationId xmlns:a16="http://schemas.microsoft.com/office/drawing/2014/main" id="{5782AC71-B6CD-431D-88E5-E9A883A04F94}"/>
            </a:ext>
          </a:extLst>
        </xdr:cNvPr>
        <xdr:cNvSpPr/>
      </xdr:nvSpPr>
      <xdr:spPr>
        <a:xfrm>
          <a:off x="9172575" y="333470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6019800</xdr:colOff>
      <xdr:row>91</xdr:row>
      <xdr:rowOff>95250</xdr:rowOff>
    </xdr:from>
    <xdr:to>
      <xdr:col>4</xdr:col>
      <xdr:colOff>2209800</xdr:colOff>
      <xdr:row>91</xdr:row>
      <xdr:rowOff>257175</xdr:rowOff>
    </xdr:to>
    <xdr:sp macro="" textlink="">
      <xdr:nvSpPr>
        <xdr:cNvPr id="56" name="Rectangle 55">
          <a:hlinkClick xmlns:r="http://schemas.openxmlformats.org/officeDocument/2006/relationships" r:id="rId15"/>
          <a:extLst>
            <a:ext uri="{FF2B5EF4-FFF2-40B4-BE49-F238E27FC236}">
              <a16:creationId xmlns:a16="http://schemas.microsoft.com/office/drawing/2014/main" id="{8FD7A0C4-F70F-4767-B741-EB07B67FA92B}"/>
            </a:ext>
          </a:extLst>
        </xdr:cNvPr>
        <xdr:cNvSpPr/>
      </xdr:nvSpPr>
      <xdr:spPr>
        <a:xfrm>
          <a:off x="9182100" y="341376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6000750</xdr:colOff>
      <xdr:row>92</xdr:row>
      <xdr:rowOff>276225</xdr:rowOff>
    </xdr:from>
    <xdr:to>
      <xdr:col>4</xdr:col>
      <xdr:colOff>2190750</xdr:colOff>
      <xdr:row>92</xdr:row>
      <xdr:rowOff>438150</xdr:rowOff>
    </xdr:to>
    <xdr:sp macro="" textlink="">
      <xdr:nvSpPr>
        <xdr:cNvPr id="57" name="Rectangle 56">
          <a:hlinkClick xmlns:r="http://schemas.openxmlformats.org/officeDocument/2006/relationships" r:id="rId15"/>
          <a:extLst>
            <a:ext uri="{FF2B5EF4-FFF2-40B4-BE49-F238E27FC236}">
              <a16:creationId xmlns:a16="http://schemas.microsoft.com/office/drawing/2014/main" id="{D92FF755-B2AF-40F1-8E83-DB8190460C35}"/>
            </a:ext>
          </a:extLst>
        </xdr:cNvPr>
        <xdr:cNvSpPr/>
      </xdr:nvSpPr>
      <xdr:spPr>
        <a:xfrm>
          <a:off x="9163050" y="346995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5991225</xdr:colOff>
      <xdr:row>93</xdr:row>
      <xdr:rowOff>95250</xdr:rowOff>
    </xdr:from>
    <xdr:to>
      <xdr:col>4</xdr:col>
      <xdr:colOff>2181225</xdr:colOff>
      <xdr:row>93</xdr:row>
      <xdr:rowOff>257175</xdr:rowOff>
    </xdr:to>
    <xdr:sp macro="" textlink="">
      <xdr:nvSpPr>
        <xdr:cNvPr id="58" name="Rectangle 57">
          <a:hlinkClick xmlns:r="http://schemas.openxmlformats.org/officeDocument/2006/relationships" r:id="rId15"/>
          <a:extLst>
            <a:ext uri="{FF2B5EF4-FFF2-40B4-BE49-F238E27FC236}">
              <a16:creationId xmlns:a16="http://schemas.microsoft.com/office/drawing/2014/main" id="{FD829327-44F7-4BCF-916A-2B0481FCFB96}"/>
            </a:ext>
          </a:extLst>
        </xdr:cNvPr>
        <xdr:cNvSpPr/>
      </xdr:nvSpPr>
      <xdr:spPr>
        <a:xfrm>
          <a:off x="9153525" y="353568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95</xdr:row>
      <xdr:rowOff>114300</xdr:rowOff>
    </xdr:from>
    <xdr:to>
      <xdr:col>4</xdr:col>
      <xdr:colOff>2219325</xdr:colOff>
      <xdr:row>95</xdr:row>
      <xdr:rowOff>276225</xdr:rowOff>
    </xdr:to>
    <xdr:sp macro="" textlink="">
      <xdr:nvSpPr>
        <xdr:cNvPr id="59" name="Rectangle 58">
          <a:hlinkClick xmlns:r="http://schemas.openxmlformats.org/officeDocument/2006/relationships" r:id="rId15"/>
          <a:extLst>
            <a:ext uri="{FF2B5EF4-FFF2-40B4-BE49-F238E27FC236}">
              <a16:creationId xmlns:a16="http://schemas.microsoft.com/office/drawing/2014/main" id="{EEB15DA8-7282-4A63-9901-46C48AEA3458}"/>
            </a:ext>
          </a:extLst>
        </xdr:cNvPr>
        <xdr:cNvSpPr/>
      </xdr:nvSpPr>
      <xdr:spPr>
        <a:xfrm>
          <a:off x="9191625" y="361378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6000750</xdr:colOff>
      <xdr:row>97</xdr:row>
      <xdr:rowOff>114300</xdr:rowOff>
    </xdr:from>
    <xdr:to>
      <xdr:col>4</xdr:col>
      <xdr:colOff>2190750</xdr:colOff>
      <xdr:row>97</xdr:row>
      <xdr:rowOff>276225</xdr:rowOff>
    </xdr:to>
    <xdr:sp macro="" textlink="">
      <xdr:nvSpPr>
        <xdr:cNvPr id="60" name="Rectangle 59">
          <a:hlinkClick xmlns:r="http://schemas.openxmlformats.org/officeDocument/2006/relationships" r:id="rId15"/>
          <a:extLst>
            <a:ext uri="{FF2B5EF4-FFF2-40B4-BE49-F238E27FC236}">
              <a16:creationId xmlns:a16="http://schemas.microsoft.com/office/drawing/2014/main" id="{8910392E-0A84-4070-B564-E66DAF0D8D02}"/>
            </a:ext>
          </a:extLst>
        </xdr:cNvPr>
        <xdr:cNvSpPr/>
      </xdr:nvSpPr>
      <xdr:spPr>
        <a:xfrm>
          <a:off x="9163050" y="368998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102</xdr:row>
      <xdr:rowOff>95250</xdr:rowOff>
    </xdr:from>
    <xdr:to>
      <xdr:col>4</xdr:col>
      <xdr:colOff>2219325</xdr:colOff>
      <xdr:row>102</xdr:row>
      <xdr:rowOff>257175</xdr:rowOff>
    </xdr:to>
    <xdr:sp macro="" textlink="">
      <xdr:nvSpPr>
        <xdr:cNvPr id="61" name="Rectangle 60">
          <a:hlinkClick xmlns:r="http://schemas.openxmlformats.org/officeDocument/2006/relationships" r:id="rId15"/>
          <a:extLst>
            <a:ext uri="{FF2B5EF4-FFF2-40B4-BE49-F238E27FC236}">
              <a16:creationId xmlns:a16="http://schemas.microsoft.com/office/drawing/2014/main" id="{8720DB00-2379-4756-B0D9-7633805BEA71}"/>
            </a:ext>
          </a:extLst>
        </xdr:cNvPr>
        <xdr:cNvSpPr/>
      </xdr:nvSpPr>
      <xdr:spPr>
        <a:xfrm>
          <a:off x="9191625" y="387858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6000750</xdr:colOff>
      <xdr:row>103</xdr:row>
      <xdr:rowOff>19050</xdr:rowOff>
    </xdr:from>
    <xdr:to>
      <xdr:col>4</xdr:col>
      <xdr:colOff>2190750</xdr:colOff>
      <xdr:row>103</xdr:row>
      <xdr:rowOff>180975</xdr:rowOff>
    </xdr:to>
    <xdr:sp macro="" textlink="">
      <xdr:nvSpPr>
        <xdr:cNvPr id="62" name="Rectangle 61">
          <a:hlinkClick xmlns:r="http://schemas.openxmlformats.org/officeDocument/2006/relationships" r:id="rId15"/>
          <a:extLst>
            <a:ext uri="{FF2B5EF4-FFF2-40B4-BE49-F238E27FC236}">
              <a16:creationId xmlns:a16="http://schemas.microsoft.com/office/drawing/2014/main" id="{A1D48899-FC4A-4C07-98B8-11280FE9FC00}"/>
            </a:ext>
          </a:extLst>
        </xdr:cNvPr>
        <xdr:cNvSpPr/>
      </xdr:nvSpPr>
      <xdr:spPr>
        <a:xfrm>
          <a:off x="9163050" y="390906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9525</xdr:colOff>
      <xdr:row>104</xdr:row>
      <xdr:rowOff>19050</xdr:rowOff>
    </xdr:from>
    <xdr:to>
      <xdr:col>4</xdr:col>
      <xdr:colOff>2228850</xdr:colOff>
      <xdr:row>104</xdr:row>
      <xdr:rowOff>180975</xdr:rowOff>
    </xdr:to>
    <xdr:sp macro="" textlink="">
      <xdr:nvSpPr>
        <xdr:cNvPr id="63" name="Rectangle 62">
          <a:hlinkClick xmlns:r="http://schemas.openxmlformats.org/officeDocument/2006/relationships" r:id="rId15"/>
          <a:extLst>
            <a:ext uri="{FF2B5EF4-FFF2-40B4-BE49-F238E27FC236}">
              <a16:creationId xmlns:a16="http://schemas.microsoft.com/office/drawing/2014/main" id="{DB37F8EC-6EBF-4E46-89B0-034E720B9DFE}"/>
            </a:ext>
          </a:extLst>
        </xdr:cNvPr>
        <xdr:cNvSpPr/>
      </xdr:nvSpPr>
      <xdr:spPr>
        <a:xfrm>
          <a:off x="9201150" y="394716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6000750</xdr:colOff>
      <xdr:row>109</xdr:row>
      <xdr:rowOff>66675</xdr:rowOff>
    </xdr:from>
    <xdr:to>
      <xdr:col>4</xdr:col>
      <xdr:colOff>2190750</xdr:colOff>
      <xdr:row>109</xdr:row>
      <xdr:rowOff>228600</xdr:rowOff>
    </xdr:to>
    <xdr:sp macro="" textlink="">
      <xdr:nvSpPr>
        <xdr:cNvPr id="64" name="Rectangle 63">
          <a:hlinkClick xmlns:r="http://schemas.openxmlformats.org/officeDocument/2006/relationships" r:id="rId15"/>
          <a:extLst>
            <a:ext uri="{FF2B5EF4-FFF2-40B4-BE49-F238E27FC236}">
              <a16:creationId xmlns:a16="http://schemas.microsoft.com/office/drawing/2014/main" id="{01121DC5-4A41-4879-9107-55AEE2B336AC}"/>
            </a:ext>
          </a:extLst>
        </xdr:cNvPr>
        <xdr:cNvSpPr/>
      </xdr:nvSpPr>
      <xdr:spPr>
        <a:xfrm>
          <a:off x="9163050" y="414242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5953125</xdr:colOff>
      <xdr:row>113</xdr:row>
      <xdr:rowOff>123825</xdr:rowOff>
    </xdr:from>
    <xdr:to>
      <xdr:col>4</xdr:col>
      <xdr:colOff>2143125</xdr:colOff>
      <xdr:row>113</xdr:row>
      <xdr:rowOff>285750</xdr:rowOff>
    </xdr:to>
    <xdr:sp macro="" textlink="">
      <xdr:nvSpPr>
        <xdr:cNvPr id="65" name="Rectangle 64">
          <a:hlinkClick xmlns:r="http://schemas.openxmlformats.org/officeDocument/2006/relationships" r:id="rId15"/>
          <a:extLst>
            <a:ext uri="{FF2B5EF4-FFF2-40B4-BE49-F238E27FC236}">
              <a16:creationId xmlns:a16="http://schemas.microsoft.com/office/drawing/2014/main" id="{F3DE5B4C-607E-4DA1-9415-5CBDD04FA852}"/>
            </a:ext>
          </a:extLst>
        </xdr:cNvPr>
        <xdr:cNvSpPr/>
      </xdr:nvSpPr>
      <xdr:spPr>
        <a:xfrm>
          <a:off x="9115425" y="432435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6010275</xdr:colOff>
      <xdr:row>114</xdr:row>
      <xdr:rowOff>152400</xdr:rowOff>
    </xdr:from>
    <xdr:to>
      <xdr:col>4</xdr:col>
      <xdr:colOff>2200275</xdr:colOff>
      <xdr:row>114</xdr:row>
      <xdr:rowOff>314325</xdr:rowOff>
    </xdr:to>
    <xdr:sp macro="" textlink="">
      <xdr:nvSpPr>
        <xdr:cNvPr id="66" name="Rectangle 65">
          <a:hlinkClick xmlns:r="http://schemas.openxmlformats.org/officeDocument/2006/relationships" r:id="rId15"/>
          <a:extLst>
            <a:ext uri="{FF2B5EF4-FFF2-40B4-BE49-F238E27FC236}">
              <a16:creationId xmlns:a16="http://schemas.microsoft.com/office/drawing/2014/main" id="{B068E44C-4196-41A6-BFD6-0767F24219AF}"/>
            </a:ext>
          </a:extLst>
        </xdr:cNvPr>
        <xdr:cNvSpPr/>
      </xdr:nvSpPr>
      <xdr:spPr>
        <a:xfrm>
          <a:off x="9172575" y="436530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6019800</xdr:colOff>
      <xdr:row>115</xdr:row>
      <xdr:rowOff>85725</xdr:rowOff>
    </xdr:from>
    <xdr:to>
      <xdr:col>4</xdr:col>
      <xdr:colOff>2209800</xdr:colOff>
      <xdr:row>115</xdr:row>
      <xdr:rowOff>247650</xdr:rowOff>
    </xdr:to>
    <xdr:sp macro="" textlink="">
      <xdr:nvSpPr>
        <xdr:cNvPr id="67" name="Rectangle 66">
          <a:hlinkClick xmlns:r="http://schemas.openxmlformats.org/officeDocument/2006/relationships" r:id="rId15"/>
          <a:extLst>
            <a:ext uri="{FF2B5EF4-FFF2-40B4-BE49-F238E27FC236}">
              <a16:creationId xmlns:a16="http://schemas.microsoft.com/office/drawing/2014/main" id="{0C162773-5529-4587-8F5B-9A57C4E34FDB}"/>
            </a:ext>
          </a:extLst>
        </xdr:cNvPr>
        <xdr:cNvSpPr/>
      </xdr:nvSpPr>
      <xdr:spPr>
        <a:xfrm>
          <a:off x="9182100" y="439674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5991225</xdr:colOff>
      <xdr:row>116</xdr:row>
      <xdr:rowOff>114300</xdr:rowOff>
    </xdr:from>
    <xdr:to>
      <xdr:col>4</xdr:col>
      <xdr:colOff>2181225</xdr:colOff>
      <xdr:row>116</xdr:row>
      <xdr:rowOff>276225</xdr:rowOff>
    </xdr:to>
    <xdr:sp macro="" textlink="">
      <xdr:nvSpPr>
        <xdr:cNvPr id="68" name="Rectangle 67">
          <a:hlinkClick xmlns:r="http://schemas.openxmlformats.org/officeDocument/2006/relationships" r:id="rId15"/>
          <a:extLst>
            <a:ext uri="{FF2B5EF4-FFF2-40B4-BE49-F238E27FC236}">
              <a16:creationId xmlns:a16="http://schemas.microsoft.com/office/drawing/2014/main" id="{224C4806-3258-494A-8602-703DE706F59D}"/>
            </a:ext>
          </a:extLst>
        </xdr:cNvPr>
        <xdr:cNvSpPr/>
      </xdr:nvSpPr>
      <xdr:spPr>
        <a:xfrm>
          <a:off x="9153525" y="443769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118</xdr:row>
      <xdr:rowOff>104775</xdr:rowOff>
    </xdr:from>
    <xdr:to>
      <xdr:col>4</xdr:col>
      <xdr:colOff>2238375</xdr:colOff>
      <xdr:row>118</xdr:row>
      <xdr:rowOff>266700</xdr:rowOff>
    </xdr:to>
    <xdr:sp macro="" textlink="">
      <xdr:nvSpPr>
        <xdr:cNvPr id="69" name="Rectangle 68">
          <a:hlinkClick xmlns:r="http://schemas.openxmlformats.org/officeDocument/2006/relationships" r:id="rId15"/>
          <a:extLst>
            <a:ext uri="{FF2B5EF4-FFF2-40B4-BE49-F238E27FC236}">
              <a16:creationId xmlns:a16="http://schemas.microsoft.com/office/drawing/2014/main" id="{14AB3513-87A2-4002-84F4-D20CCB132746}"/>
            </a:ext>
          </a:extLst>
        </xdr:cNvPr>
        <xdr:cNvSpPr/>
      </xdr:nvSpPr>
      <xdr:spPr>
        <a:xfrm>
          <a:off x="9210675" y="451294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119</xdr:row>
      <xdr:rowOff>95250</xdr:rowOff>
    </xdr:from>
    <xdr:to>
      <xdr:col>4</xdr:col>
      <xdr:colOff>2219325</xdr:colOff>
      <xdr:row>119</xdr:row>
      <xdr:rowOff>257175</xdr:rowOff>
    </xdr:to>
    <xdr:sp macro="" textlink="">
      <xdr:nvSpPr>
        <xdr:cNvPr id="70" name="Rectangle 69">
          <a:hlinkClick xmlns:r="http://schemas.openxmlformats.org/officeDocument/2006/relationships" r:id="rId15"/>
          <a:extLst>
            <a:ext uri="{FF2B5EF4-FFF2-40B4-BE49-F238E27FC236}">
              <a16:creationId xmlns:a16="http://schemas.microsoft.com/office/drawing/2014/main" id="{0805DEE5-5A5F-4AEE-8B42-C867BC5373B0}"/>
            </a:ext>
          </a:extLst>
        </xdr:cNvPr>
        <xdr:cNvSpPr/>
      </xdr:nvSpPr>
      <xdr:spPr>
        <a:xfrm>
          <a:off x="9191625" y="455009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126</xdr:row>
      <xdr:rowOff>123825</xdr:rowOff>
    </xdr:from>
    <xdr:to>
      <xdr:col>4</xdr:col>
      <xdr:colOff>2238375</xdr:colOff>
      <xdr:row>126</xdr:row>
      <xdr:rowOff>285750</xdr:rowOff>
    </xdr:to>
    <xdr:sp macro="" textlink="">
      <xdr:nvSpPr>
        <xdr:cNvPr id="71" name="Rectangle 70">
          <a:hlinkClick xmlns:r="http://schemas.openxmlformats.org/officeDocument/2006/relationships" r:id="rId15"/>
          <a:extLst>
            <a:ext uri="{FF2B5EF4-FFF2-40B4-BE49-F238E27FC236}">
              <a16:creationId xmlns:a16="http://schemas.microsoft.com/office/drawing/2014/main" id="{1EC32EBE-C9D4-440F-8326-B306B6E3FEB3}"/>
            </a:ext>
          </a:extLst>
        </xdr:cNvPr>
        <xdr:cNvSpPr/>
      </xdr:nvSpPr>
      <xdr:spPr>
        <a:xfrm>
          <a:off x="9210675" y="485679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130</xdr:row>
      <xdr:rowOff>85725</xdr:rowOff>
    </xdr:from>
    <xdr:to>
      <xdr:col>4</xdr:col>
      <xdr:colOff>2219325</xdr:colOff>
      <xdr:row>130</xdr:row>
      <xdr:rowOff>247650</xdr:rowOff>
    </xdr:to>
    <xdr:sp macro="" textlink="">
      <xdr:nvSpPr>
        <xdr:cNvPr id="72" name="Rectangle 71">
          <a:hlinkClick xmlns:r="http://schemas.openxmlformats.org/officeDocument/2006/relationships" r:id="rId15"/>
          <a:extLst>
            <a:ext uri="{FF2B5EF4-FFF2-40B4-BE49-F238E27FC236}">
              <a16:creationId xmlns:a16="http://schemas.microsoft.com/office/drawing/2014/main" id="{D5FACC20-0625-4308-98A4-119974B2B862}"/>
            </a:ext>
          </a:extLst>
        </xdr:cNvPr>
        <xdr:cNvSpPr/>
      </xdr:nvSpPr>
      <xdr:spPr>
        <a:xfrm>
          <a:off x="9191625" y="500538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133</xdr:row>
      <xdr:rowOff>209550</xdr:rowOff>
    </xdr:from>
    <xdr:to>
      <xdr:col>4</xdr:col>
      <xdr:colOff>2219325</xdr:colOff>
      <xdr:row>133</xdr:row>
      <xdr:rowOff>371475</xdr:rowOff>
    </xdr:to>
    <xdr:sp macro="" textlink="">
      <xdr:nvSpPr>
        <xdr:cNvPr id="73" name="Rectangle 72">
          <a:hlinkClick xmlns:r="http://schemas.openxmlformats.org/officeDocument/2006/relationships" r:id="rId15"/>
          <a:extLst>
            <a:ext uri="{FF2B5EF4-FFF2-40B4-BE49-F238E27FC236}">
              <a16:creationId xmlns:a16="http://schemas.microsoft.com/office/drawing/2014/main" id="{389A10D4-9B77-4383-989F-B96B4B3F4CCC}"/>
            </a:ext>
          </a:extLst>
        </xdr:cNvPr>
        <xdr:cNvSpPr/>
      </xdr:nvSpPr>
      <xdr:spPr>
        <a:xfrm>
          <a:off x="9191625" y="513207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28575</xdr:colOff>
      <xdr:row>136</xdr:row>
      <xdr:rowOff>114300</xdr:rowOff>
    </xdr:from>
    <xdr:to>
      <xdr:col>4</xdr:col>
      <xdr:colOff>2247900</xdr:colOff>
      <xdr:row>136</xdr:row>
      <xdr:rowOff>276225</xdr:rowOff>
    </xdr:to>
    <xdr:sp macro="" textlink="">
      <xdr:nvSpPr>
        <xdr:cNvPr id="74" name="Rectangle 73">
          <a:hlinkClick xmlns:r="http://schemas.openxmlformats.org/officeDocument/2006/relationships" r:id="rId15"/>
          <a:extLst>
            <a:ext uri="{FF2B5EF4-FFF2-40B4-BE49-F238E27FC236}">
              <a16:creationId xmlns:a16="http://schemas.microsoft.com/office/drawing/2014/main" id="{DE1DFF47-AE6B-48E3-B5DE-60A2DF6484A9}"/>
            </a:ext>
          </a:extLst>
        </xdr:cNvPr>
        <xdr:cNvSpPr/>
      </xdr:nvSpPr>
      <xdr:spPr>
        <a:xfrm>
          <a:off x="9220200" y="526065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5953125</xdr:colOff>
      <xdr:row>145</xdr:row>
      <xdr:rowOff>285750</xdr:rowOff>
    </xdr:from>
    <xdr:to>
      <xdr:col>4</xdr:col>
      <xdr:colOff>2143125</xdr:colOff>
      <xdr:row>145</xdr:row>
      <xdr:rowOff>447675</xdr:rowOff>
    </xdr:to>
    <xdr:sp macro="" textlink="">
      <xdr:nvSpPr>
        <xdr:cNvPr id="75" name="Rectangle 74">
          <a:hlinkClick xmlns:r="http://schemas.openxmlformats.org/officeDocument/2006/relationships" r:id="rId15"/>
          <a:extLst>
            <a:ext uri="{FF2B5EF4-FFF2-40B4-BE49-F238E27FC236}">
              <a16:creationId xmlns:a16="http://schemas.microsoft.com/office/drawing/2014/main" id="{386B00DE-0403-4F03-A6B4-FF2101282768}"/>
            </a:ext>
          </a:extLst>
        </xdr:cNvPr>
        <xdr:cNvSpPr/>
      </xdr:nvSpPr>
      <xdr:spPr>
        <a:xfrm>
          <a:off x="9115425" y="564927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9526</xdr:colOff>
      <xdr:row>145</xdr:row>
      <xdr:rowOff>438150</xdr:rowOff>
    </xdr:from>
    <xdr:to>
      <xdr:col>4</xdr:col>
      <xdr:colOff>2295526</xdr:colOff>
      <xdr:row>146</xdr:row>
      <xdr:rowOff>247650</xdr:rowOff>
    </xdr:to>
    <xdr:sp macro="" textlink="">
      <xdr:nvSpPr>
        <xdr:cNvPr id="76" name="Rectangle 75">
          <a:hlinkClick xmlns:r="http://schemas.openxmlformats.org/officeDocument/2006/relationships" r:id="rId15"/>
          <a:extLst>
            <a:ext uri="{FF2B5EF4-FFF2-40B4-BE49-F238E27FC236}">
              <a16:creationId xmlns:a16="http://schemas.microsoft.com/office/drawing/2014/main" id="{341AFB86-1D3D-4E8D-A216-EDB986FB7412}"/>
            </a:ext>
          </a:extLst>
        </xdr:cNvPr>
        <xdr:cNvSpPr/>
      </xdr:nvSpPr>
      <xdr:spPr>
        <a:xfrm>
          <a:off x="9201151" y="56645175"/>
          <a:ext cx="2286000" cy="285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6000751</xdr:colOff>
      <xdr:row>147</xdr:row>
      <xdr:rowOff>9525</xdr:rowOff>
    </xdr:from>
    <xdr:to>
      <xdr:col>4</xdr:col>
      <xdr:colOff>2190751</xdr:colOff>
      <xdr:row>147</xdr:row>
      <xdr:rowOff>171450</xdr:rowOff>
    </xdr:to>
    <xdr:sp macro="" textlink="">
      <xdr:nvSpPr>
        <xdr:cNvPr id="77" name="Rectangle 76">
          <a:hlinkClick xmlns:r="http://schemas.openxmlformats.org/officeDocument/2006/relationships" r:id="rId15"/>
          <a:extLst>
            <a:ext uri="{FF2B5EF4-FFF2-40B4-BE49-F238E27FC236}">
              <a16:creationId xmlns:a16="http://schemas.microsoft.com/office/drawing/2014/main" id="{6183AA02-751E-4C78-9A8C-C669266A74A3}"/>
            </a:ext>
          </a:extLst>
        </xdr:cNvPr>
        <xdr:cNvSpPr/>
      </xdr:nvSpPr>
      <xdr:spPr>
        <a:xfrm>
          <a:off x="9163051" y="573500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5972176</xdr:colOff>
      <xdr:row>152</xdr:row>
      <xdr:rowOff>104775</xdr:rowOff>
    </xdr:from>
    <xdr:to>
      <xdr:col>4</xdr:col>
      <xdr:colOff>2162176</xdr:colOff>
      <xdr:row>152</xdr:row>
      <xdr:rowOff>266700</xdr:rowOff>
    </xdr:to>
    <xdr:sp macro="" textlink="">
      <xdr:nvSpPr>
        <xdr:cNvPr id="78" name="Rectangle 77">
          <a:hlinkClick xmlns:r="http://schemas.openxmlformats.org/officeDocument/2006/relationships" r:id="rId15"/>
          <a:extLst>
            <a:ext uri="{FF2B5EF4-FFF2-40B4-BE49-F238E27FC236}">
              <a16:creationId xmlns:a16="http://schemas.microsoft.com/office/drawing/2014/main" id="{E8144AF4-7AEF-48FB-99AA-777C72D3D1AD}"/>
            </a:ext>
          </a:extLst>
        </xdr:cNvPr>
        <xdr:cNvSpPr/>
      </xdr:nvSpPr>
      <xdr:spPr>
        <a:xfrm>
          <a:off x="9134476" y="593502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xdr:colOff>
      <xdr:row>160</xdr:row>
      <xdr:rowOff>95250</xdr:rowOff>
    </xdr:from>
    <xdr:to>
      <xdr:col>4</xdr:col>
      <xdr:colOff>2219326</xdr:colOff>
      <xdr:row>160</xdr:row>
      <xdr:rowOff>257175</xdr:rowOff>
    </xdr:to>
    <xdr:sp macro="" textlink="">
      <xdr:nvSpPr>
        <xdr:cNvPr id="79" name="Rectangle 78">
          <a:hlinkClick xmlns:r="http://schemas.openxmlformats.org/officeDocument/2006/relationships" r:id="rId15"/>
          <a:extLst>
            <a:ext uri="{FF2B5EF4-FFF2-40B4-BE49-F238E27FC236}">
              <a16:creationId xmlns:a16="http://schemas.microsoft.com/office/drawing/2014/main" id="{559EC399-96CE-403B-9A48-512DE8F51100}"/>
            </a:ext>
          </a:extLst>
        </xdr:cNvPr>
        <xdr:cNvSpPr/>
      </xdr:nvSpPr>
      <xdr:spPr>
        <a:xfrm>
          <a:off x="9191626" y="623506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6010276</xdr:colOff>
      <xdr:row>162</xdr:row>
      <xdr:rowOff>19050</xdr:rowOff>
    </xdr:from>
    <xdr:to>
      <xdr:col>4</xdr:col>
      <xdr:colOff>2200276</xdr:colOff>
      <xdr:row>162</xdr:row>
      <xdr:rowOff>180975</xdr:rowOff>
    </xdr:to>
    <xdr:sp macro="" textlink="">
      <xdr:nvSpPr>
        <xdr:cNvPr id="80" name="Rectangle 79">
          <a:hlinkClick xmlns:r="http://schemas.openxmlformats.org/officeDocument/2006/relationships" r:id="rId15"/>
          <a:extLst>
            <a:ext uri="{FF2B5EF4-FFF2-40B4-BE49-F238E27FC236}">
              <a16:creationId xmlns:a16="http://schemas.microsoft.com/office/drawing/2014/main" id="{DF9A607C-90B9-4920-B339-B3261CD38D15}"/>
            </a:ext>
          </a:extLst>
        </xdr:cNvPr>
        <xdr:cNvSpPr/>
      </xdr:nvSpPr>
      <xdr:spPr>
        <a:xfrm>
          <a:off x="9172576" y="630364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5924551</xdr:colOff>
      <xdr:row>166</xdr:row>
      <xdr:rowOff>38100</xdr:rowOff>
    </xdr:from>
    <xdr:to>
      <xdr:col>4</xdr:col>
      <xdr:colOff>2114551</xdr:colOff>
      <xdr:row>166</xdr:row>
      <xdr:rowOff>200025</xdr:rowOff>
    </xdr:to>
    <xdr:sp macro="" textlink="">
      <xdr:nvSpPr>
        <xdr:cNvPr id="81" name="Rectangle 80">
          <a:hlinkClick xmlns:r="http://schemas.openxmlformats.org/officeDocument/2006/relationships" r:id="rId15"/>
          <a:extLst>
            <a:ext uri="{FF2B5EF4-FFF2-40B4-BE49-F238E27FC236}">
              <a16:creationId xmlns:a16="http://schemas.microsoft.com/office/drawing/2014/main" id="{3815F6FB-AB0E-4682-9EAA-0A8C99B15A0F}"/>
            </a:ext>
          </a:extLst>
        </xdr:cNvPr>
        <xdr:cNvSpPr/>
      </xdr:nvSpPr>
      <xdr:spPr>
        <a:xfrm>
          <a:off x="9086851" y="649605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5991226</xdr:colOff>
      <xdr:row>167</xdr:row>
      <xdr:rowOff>19050</xdr:rowOff>
    </xdr:from>
    <xdr:to>
      <xdr:col>4</xdr:col>
      <xdr:colOff>2181226</xdr:colOff>
      <xdr:row>167</xdr:row>
      <xdr:rowOff>180975</xdr:rowOff>
    </xdr:to>
    <xdr:sp macro="" textlink="">
      <xdr:nvSpPr>
        <xdr:cNvPr id="82" name="Rectangle 81">
          <a:hlinkClick xmlns:r="http://schemas.openxmlformats.org/officeDocument/2006/relationships" r:id="rId15"/>
          <a:extLst>
            <a:ext uri="{FF2B5EF4-FFF2-40B4-BE49-F238E27FC236}">
              <a16:creationId xmlns:a16="http://schemas.microsoft.com/office/drawing/2014/main" id="{CF06B26A-DD1A-426F-9560-B8A98AAB4C67}"/>
            </a:ext>
          </a:extLst>
        </xdr:cNvPr>
        <xdr:cNvSpPr/>
      </xdr:nvSpPr>
      <xdr:spPr>
        <a:xfrm>
          <a:off x="9153526" y="653224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9526</xdr:colOff>
      <xdr:row>170</xdr:row>
      <xdr:rowOff>19050</xdr:rowOff>
    </xdr:from>
    <xdr:to>
      <xdr:col>4</xdr:col>
      <xdr:colOff>2228851</xdr:colOff>
      <xdr:row>170</xdr:row>
      <xdr:rowOff>180975</xdr:rowOff>
    </xdr:to>
    <xdr:sp macro="" textlink="">
      <xdr:nvSpPr>
        <xdr:cNvPr id="83" name="Rectangle 82">
          <a:hlinkClick xmlns:r="http://schemas.openxmlformats.org/officeDocument/2006/relationships" r:id="rId15"/>
          <a:extLst>
            <a:ext uri="{FF2B5EF4-FFF2-40B4-BE49-F238E27FC236}">
              <a16:creationId xmlns:a16="http://schemas.microsoft.com/office/drawing/2014/main" id="{4B8DFD57-4FBC-4FDE-931C-460D7C610093}"/>
            </a:ext>
          </a:extLst>
        </xdr:cNvPr>
        <xdr:cNvSpPr/>
      </xdr:nvSpPr>
      <xdr:spPr>
        <a:xfrm>
          <a:off x="9201151" y="666273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xdr:colOff>
      <xdr:row>172</xdr:row>
      <xdr:rowOff>85725</xdr:rowOff>
    </xdr:from>
    <xdr:to>
      <xdr:col>4</xdr:col>
      <xdr:colOff>2219326</xdr:colOff>
      <xdr:row>172</xdr:row>
      <xdr:rowOff>247650</xdr:rowOff>
    </xdr:to>
    <xdr:sp macro="" textlink="">
      <xdr:nvSpPr>
        <xdr:cNvPr id="84" name="Rectangle 83">
          <a:hlinkClick xmlns:r="http://schemas.openxmlformats.org/officeDocument/2006/relationships" r:id="rId15"/>
          <a:extLst>
            <a:ext uri="{FF2B5EF4-FFF2-40B4-BE49-F238E27FC236}">
              <a16:creationId xmlns:a16="http://schemas.microsoft.com/office/drawing/2014/main" id="{CDC35308-9F52-492E-A30C-1F5C495FAAD4}"/>
            </a:ext>
          </a:extLst>
        </xdr:cNvPr>
        <xdr:cNvSpPr/>
      </xdr:nvSpPr>
      <xdr:spPr>
        <a:xfrm>
          <a:off x="9191626" y="674560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5943601</xdr:colOff>
      <xdr:row>174</xdr:row>
      <xdr:rowOff>114300</xdr:rowOff>
    </xdr:from>
    <xdr:to>
      <xdr:col>4</xdr:col>
      <xdr:colOff>2133601</xdr:colOff>
      <xdr:row>174</xdr:row>
      <xdr:rowOff>276225</xdr:rowOff>
    </xdr:to>
    <xdr:sp macro="" textlink="">
      <xdr:nvSpPr>
        <xdr:cNvPr id="85" name="Rectangle 84">
          <a:hlinkClick xmlns:r="http://schemas.openxmlformats.org/officeDocument/2006/relationships" r:id="rId15"/>
          <a:extLst>
            <a:ext uri="{FF2B5EF4-FFF2-40B4-BE49-F238E27FC236}">
              <a16:creationId xmlns:a16="http://schemas.microsoft.com/office/drawing/2014/main" id="{FEAC364B-255B-42A2-9421-D6469D65D52D}"/>
            </a:ext>
          </a:extLst>
        </xdr:cNvPr>
        <xdr:cNvSpPr/>
      </xdr:nvSpPr>
      <xdr:spPr>
        <a:xfrm>
          <a:off x="9105901" y="682466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6010276</xdr:colOff>
      <xdr:row>175</xdr:row>
      <xdr:rowOff>123825</xdr:rowOff>
    </xdr:from>
    <xdr:to>
      <xdr:col>4</xdr:col>
      <xdr:colOff>2200276</xdr:colOff>
      <xdr:row>175</xdr:row>
      <xdr:rowOff>285750</xdr:rowOff>
    </xdr:to>
    <xdr:sp macro="" textlink="">
      <xdr:nvSpPr>
        <xdr:cNvPr id="86" name="Rectangle 85">
          <a:hlinkClick xmlns:r="http://schemas.openxmlformats.org/officeDocument/2006/relationships" r:id="rId15"/>
          <a:extLst>
            <a:ext uri="{FF2B5EF4-FFF2-40B4-BE49-F238E27FC236}">
              <a16:creationId xmlns:a16="http://schemas.microsoft.com/office/drawing/2014/main" id="{3B86DB4F-ACDE-4A88-BB67-13769909B73B}"/>
            </a:ext>
          </a:extLst>
        </xdr:cNvPr>
        <xdr:cNvSpPr/>
      </xdr:nvSpPr>
      <xdr:spPr>
        <a:xfrm>
          <a:off x="9172576" y="686371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6019801</xdr:colOff>
      <xdr:row>179</xdr:row>
      <xdr:rowOff>123825</xdr:rowOff>
    </xdr:from>
    <xdr:to>
      <xdr:col>4</xdr:col>
      <xdr:colOff>2209801</xdr:colOff>
      <xdr:row>179</xdr:row>
      <xdr:rowOff>285750</xdr:rowOff>
    </xdr:to>
    <xdr:sp macro="" textlink="">
      <xdr:nvSpPr>
        <xdr:cNvPr id="87" name="Rectangle 86">
          <a:hlinkClick xmlns:r="http://schemas.openxmlformats.org/officeDocument/2006/relationships" r:id="rId15"/>
          <a:extLst>
            <a:ext uri="{FF2B5EF4-FFF2-40B4-BE49-F238E27FC236}">
              <a16:creationId xmlns:a16="http://schemas.microsoft.com/office/drawing/2014/main" id="{D8C538E6-FA3C-4613-BFA2-788A36C20DB3}"/>
            </a:ext>
          </a:extLst>
        </xdr:cNvPr>
        <xdr:cNvSpPr/>
      </xdr:nvSpPr>
      <xdr:spPr>
        <a:xfrm>
          <a:off x="9182101" y="703326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6000751</xdr:colOff>
      <xdr:row>181</xdr:row>
      <xdr:rowOff>133350</xdr:rowOff>
    </xdr:from>
    <xdr:to>
      <xdr:col>4</xdr:col>
      <xdr:colOff>2190751</xdr:colOff>
      <xdr:row>181</xdr:row>
      <xdr:rowOff>295275</xdr:rowOff>
    </xdr:to>
    <xdr:sp macro="" textlink="">
      <xdr:nvSpPr>
        <xdr:cNvPr id="88" name="Rectangle 87">
          <a:hlinkClick xmlns:r="http://schemas.openxmlformats.org/officeDocument/2006/relationships" r:id="rId15"/>
          <a:extLst>
            <a:ext uri="{FF2B5EF4-FFF2-40B4-BE49-F238E27FC236}">
              <a16:creationId xmlns:a16="http://schemas.microsoft.com/office/drawing/2014/main" id="{4863788E-DDF9-4E17-A701-A6EA6F0E30F1}"/>
            </a:ext>
          </a:extLst>
        </xdr:cNvPr>
        <xdr:cNvSpPr/>
      </xdr:nvSpPr>
      <xdr:spPr>
        <a:xfrm>
          <a:off x="9163051" y="711041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6000751</xdr:colOff>
      <xdr:row>186</xdr:row>
      <xdr:rowOff>123825</xdr:rowOff>
    </xdr:from>
    <xdr:to>
      <xdr:col>4</xdr:col>
      <xdr:colOff>2190751</xdr:colOff>
      <xdr:row>186</xdr:row>
      <xdr:rowOff>285750</xdr:rowOff>
    </xdr:to>
    <xdr:sp macro="" textlink="">
      <xdr:nvSpPr>
        <xdr:cNvPr id="89" name="Rectangle 88">
          <a:hlinkClick xmlns:r="http://schemas.openxmlformats.org/officeDocument/2006/relationships" r:id="rId15"/>
          <a:extLst>
            <a:ext uri="{FF2B5EF4-FFF2-40B4-BE49-F238E27FC236}">
              <a16:creationId xmlns:a16="http://schemas.microsoft.com/office/drawing/2014/main" id="{A3F1D067-4FE8-4432-A130-6B0CE5883499}"/>
            </a:ext>
          </a:extLst>
        </xdr:cNvPr>
        <xdr:cNvSpPr/>
      </xdr:nvSpPr>
      <xdr:spPr>
        <a:xfrm>
          <a:off x="9163051" y="734949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5867401</xdr:colOff>
      <xdr:row>189</xdr:row>
      <xdr:rowOff>47625</xdr:rowOff>
    </xdr:from>
    <xdr:to>
      <xdr:col>4</xdr:col>
      <xdr:colOff>2057401</xdr:colOff>
      <xdr:row>189</xdr:row>
      <xdr:rowOff>209550</xdr:rowOff>
    </xdr:to>
    <xdr:sp macro="" textlink="">
      <xdr:nvSpPr>
        <xdr:cNvPr id="90" name="Rectangle 89">
          <a:hlinkClick xmlns:r="http://schemas.openxmlformats.org/officeDocument/2006/relationships" r:id="rId15"/>
          <a:extLst>
            <a:ext uri="{FF2B5EF4-FFF2-40B4-BE49-F238E27FC236}">
              <a16:creationId xmlns:a16="http://schemas.microsoft.com/office/drawing/2014/main" id="{83F3298F-71FE-41A0-BE0F-449B1994CA27}"/>
            </a:ext>
          </a:extLst>
        </xdr:cNvPr>
        <xdr:cNvSpPr/>
      </xdr:nvSpPr>
      <xdr:spPr>
        <a:xfrm>
          <a:off x="9029701" y="746283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5953126</xdr:colOff>
      <xdr:row>190</xdr:row>
      <xdr:rowOff>0</xdr:rowOff>
    </xdr:from>
    <xdr:to>
      <xdr:col>4</xdr:col>
      <xdr:colOff>2143126</xdr:colOff>
      <xdr:row>190</xdr:row>
      <xdr:rowOff>161925</xdr:rowOff>
    </xdr:to>
    <xdr:sp macro="" textlink="">
      <xdr:nvSpPr>
        <xdr:cNvPr id="91" name="Rectangle 90">
          <a:hlinkClick xmlns:r="http://schemas.openxmlformats.org/officeDocument/2006/relationships" r:id="rId15"/>
          <a:extLst>
            <a:ext uri="{FF2B5EF4-FFF2-40B4-BE49-F238E27FC236}">
              <a16:creationId xmlns:a16="http://schemas.microsoft.com/office/drawing/2014/main" id="{2922B14D-5126-4B05-AA15-483ACEFCC95D}"/>
            </a:ext>
          </a:extLst>
        </xdr:cNvPr>
        <xdr:cNvSpPr/>
      </xdr:nvSpPr>
      <xdr:spPr>
        <a:xfrm>
          <a:off x="9115426" y="749617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5934076</xdr:colOff>
      <xdr:row>192</xdr:row>
      <xdr:rowOff>114300</xdr:rowOff>
    </xdr:from>
    <xdr:to>
      <xdr:col>4</xdr:col>
      <xdr:colOff>2124076</xdr:colOff>
      <xdr:row>192</xdr:row>
      <xdr:rowOff>276225</xdr:rowOff>
    </xdr:to>
    <xdr:sp macro="" textlink="">
      <xdr:nvSpPr>
        <xdr:cNvPr id="92" name="Rectangle 91">
          <a:hlinkClick xmlns:r="http://schemas.openxmlformats.org/officeDocument/2006/relationships" r:id="rId15"/>
          <a:extLst>
            <a:ext uri="{FF2B5EF4-FFF2-40B4-BE49-F238E27FC236}">
              <a16:creationId xmlns:a16="http://schemas.microsoft.com/office/drawing/2014/main" id="{E75E0DD4-4802-49F1-980C-0B9E2B9F5183}"/>
            </a:ext>
          </a:extLst>
        </xdr:cNvPr>
        <xdr:cNvSpPr/>
      </xdr:nvSpPr>
      <xdr:spPr>
        <a:xfrm>
          <a:off x="9096376" y="758380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6010276</xdr:colOff>
      <xdr:row>193</xdr:row>
      <xdr:rowOff>9525</xdr:rowOff>
    </xdr:from>
    <xdr:to>
      <xdr:col>4</xdr:col>
      <xdr:colOff>2200276</xdr:colOff>
      <xdr:row>193</xdr:row>
      <xdr:rowOff>171450</xdr:rowOff>
    </xdr:to>
    <xdr:sp macro="" textlink="">
      <xdr:nvSpPr>
        <xdr:cNvPr id="93" name="Rectangle 92">
          <a:hlinkClick xmlns:r="http://schemas.openxmlformats.org/officeDocument/2006/relationships" r:id="rId15"/>
          <a:extLst>
            <a:ext uri="{FF2B5EF4-FFF2-40B4-BE49-F238E27FC236}">
              <a16:creationId xmlns:a16="http://schemas.microsoft.com/office/drawing/2014/main" id="{5036D4D0-B56D-42E6-8C32-6A04637FF1A5}"/>
            </a:ext>
          </a:extLst>
        </xdr:cNvPr>
        <xdr:cNvSpPr/>
      </xdr:nvSpPr>
      <xdr:spPr>
        <a:xfrm>
          <a:off x="9172576" y="761142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6019801</xdr:colOff>
      <xdr:row>193</xdr:row>
      <xdr:rowOff>371475</xdr:rowOff>
    </xdr:from>
    <xdr:to>
      <xdr:col>4</xdr:col>
      <xdr:colOff>2209801</xdr:colOff>
      <xdr:row>194</xdr:row>
      <xdr:rowOff>152400</xdr:rowOff>
    </xdr:to>
    <xdr:sp macro="" textlink="">
      <xdr:nvSpPr>
        <xdr:cNvPr id="94" name="Rectangle 93">
          <a:hlinkClick xmlns:r="http://schemas.openxmlformats.org/officeDocument/2006/relationships" r:id="rId15"/>
          <a:extLst>
            <a:ext uri="{FF2B5EF4-FFF2-40B4-BE49-F238E27FC236}">
              <a16:creationId xmlns:a16="http://schemas.microsoft.com/office/drawing/2014/main" id="{67955DCA-BCD2-43AA-A0E3-8F43D21DC80A}"/>
            </a:ext>
          </a:extLst>
        </xdr:cNvPr>
        <xdr:cNvSpPr/>
      </xdr:nvSpPr>
      <xdr:spPr>
        <a:xfrm>
          <a:off x="9182101" y="764762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5981701</xdr:colOff>
      <xdr:row>196</xdr:row>
      <xdr:rowOff>104775</xdr:rowOff>
    </xdr:from>
    <xdr:to>
      <xdr:col>4</xdr:col>
      <xdr:colOff>2171701</xdr:colOff>
      <xdr:row>196</xdr:row>
      <xdr:rowOff>266700</xdr:rowOff>
    </xdr:to>
    <xdr:sp macro="" textlink="">
      <xdr:nvSpPr>
        <xdr:cNvPr id="95" name="Rectangle 94">
          <a:hlinkClick xmlns:r="http://schemas.openxmlformats.org/officeDocument/2006/relationships" r:id="rId15"/>
          <a:extLst>
            <a:ext uri="{FF2B5EF4-FFF2-40B4-BE49-F238E27FC236}">
              <a16:creationId xmlns:a16="http://schemas.microsoft.com/office/drawing/2014/main" id="{AE1F13FB-E98F-4BCE-A727-CF4E36A9926C}"/>
            </a:ext>
          </a:extLst>
        </xdr:cNvPr>
        <xdr:cNvSpPr/>
      </xdr:nvSpPr>
      <xdr:spPr>
        <a:xfrm>
          <a:off x="9144001" y="776192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5962651</xdr:colOff>
      <xdr:row>198</xdr:row>
      <xdr:rowOff>38100</xdr:rowOff>
    </xdr:from>
    <xdr:to>
      <xdr:col>4</xdr:col>
      <xdr:colOff>2152651</xdr:colOff>
      <xdr:row>198</xdr:row>
      <xdr:rowOff>200025</xdr:rowOff>
    </xdr:to>
    <xdr:sp macro="" textlink="">
      <xdr:nvSpPr>
        <xdr:cNvPr id="96" name="Rectangle 95">
          <a:hlinkClick xmlns:r="http://schemas.openxmlformats.org/officeDocument/2006/relationships" r:id="rId15"/>
          <a:extLst>
            <a:ext uri="{FF2B5EF4-FFF2-40B4-BE49-F238E27FC236}">
              <a16:creationId xmlns:a16="http://schemas.microsoft.com/office/drawing/2014/main" id="{12A60BCA-F61E-4D67-A2FE-E82337601063}"/>
            </a:ext>
          </a:extLst>
        </xdr:cNvPr>
        <xdr:cNvSpPr/>
      </xdr:nvSpPr>
      <xdr:spPr>
        <a:xfrm>
          <a:off x="9124951" y="7831455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19051</xdr:colOff>
      <xdr:row>200</xdr:row>
      <xdr:rowOff>95250</xdr:rowOff>
    </xdr:from>
    <xdr:to>
      <xdr:col>4</xdr:col>
      <xdr:colOff>2238376</xdr:colOff>
      <xdr:row>200</xdr:row>
      <xdr:rowOff>257175</xdr:rowOff>
    </xdr:to>
    <xdr:sp macro="" textlink="">
      <xdr:nvSpPr>
        <xdr:cNvPr id="97" name="Rectangle 96">
          <a:hlinkClick xmlns:r="http://schemas.openxmlformats.org/officeDocument/2006/relationships" r:id="rId15"/>
          <a:extLst>
            <a:ext uri="{FF2B5EF4-FFF2-40B4-BE49-F238E27FC236}">
              <a16:creationId xmlns:a16="http://schemas.microsoft.com/office/drawing/2014/main" id="{AEF9D6ED-25E1-43EE-9EA5-B04DDF08FDDD}"/>
            </a:ext>
          </a:extLst>
        </xdr:cNvPr>
        <xdr:cNvSpPr/>
      </xdr:nvSpPr>
      <xdr:spPr>
        <a:xfrm>
          <a:off x="9210676" y="79514700"/>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5934076</xdr:colOff>
      <xdr:row>206</xdr:row>
      <xdr:rowOff>114300</xdr:rowOff>
    </xdr:from>
    <xdr:to>
      <xdr:col>4</xdr:col>
      <xdr:colOff>2124076</xdr:colOff>
      <xdr:row>206</xdr:row>
      <xdr:rowOff>276225</xdr:rowOff>
    </xdr:to>
    <xdr:sp macro="" textlink="">
      <xdr:nvSpPr>
        <xdr:cNvPr id="98" name="Rectangle 97">
          <a:hlinkClick xmlns:r="http://schemas.openxmlformats.org/officeDocument/2006/relationships" r:id="rId15"/>
          <a:extLst>
            <a:ext uri="{FF2B5EF4-FFF2-40B4-BE49-F238E27FC236}">
              <a16:creationId xmlns:a16="http://schemas.microsoft.com/office/drawing/2014/main" id="{604C6911-73A3-4160-BF4D-A64080575A5D}"/>
            </a:ext>
          </a:extLst>
        </xdr:cNvPr>
        <xdr:cNvSpPr/>
      </xdr:nvSpPr>
      <xdr:spPr>
        <a:xfrm>
          <a:off x="9096376" y="820959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xdr:colOff>
      <xdr:row>207</xdr:row>
      <xdr:rowOff>0</xdr:rowOff>
    </xdr:from>
    <xdr:to>
      <xdr:col>4</xdr:col>
      <xdr:colOff>2219326</xdr:colOff>
      <xdr:row>207</xdr:row>
      <xdr:rowOff>161925</xdr:rowOff>
    </xdr:to>
    <xdr:sp macro="" textlink="">
      <xdr:nvSpPr>
        <xdr:cNvPr id="99" name="Rectangle 98">
          <a:hlinkClick xmlns:r="http://schemas.openxmlformats.org/officeDocument/2006/relationships" r:id="rId15"/>
          <a:extLst>
            <a:ext uri="{FF2B5EF4-FFF2-40B4-BE49-F238E27FC236}">
              <a16:creationId xmlns:a16="http://schemas.microsoft.com/office/drawing/2014/main" id="{1699EFF4-B961-4C13-AD5A-90BF79F01404}"/>
            </a:ext>
          </a:extLst>
        </xdr:cNvPr>
        <xdr:cNvSpPr/>
      </xdr:nvSpPr>
      <xdr:spPr>
        <a:xfrm>
          <a:off x="9191626" y="823626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xdr:colOff>
      <xdr:row>208</xdr:row>
      <xdr:rowOff>0</xdr:rowOff>
    </xdr:from>
    <xdr:to>
      <xdr:col>4</xdr:col>
      <xdr:colOff>2219326</xdr:colOff>
      <xdr:row>208</xdr:row>
      <xdr:rowOff>161925</xdr:rowOff>
    </xdr:to>
    <xdr:sp macro="" textlink="">
      <xdr:nvSpPr>
        <xdr:cNvPr id="100" name="Rectangle 99">
          <a:hlinkClick xmlns:r="http://schemas.openxmlformats.org/officeDocument/2006/relationships" r:id="rId15"/>
          <a:extLst>
            <a:ext uri="{FF2B5EF4-FFF2-40B4-BE49-F238E27FC236}">
              <a16:creationId xmlns:a16="http://schemas.microsoft.com/office/drawing/2014/main" id="{BF1C85BF-67CB-450F-B3C2-18E9C441FCE7}"/>
            </a:ext>
          </a:extLst>
        </xdr:cNvPr>
        <xdr:cNvSpPr/>
      </xdr:nvSpPr>
      <xdr:spPr>
        <a:xfrm>
          <a:off x="9191626" y="8274367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1171575</xdr:colOff>
      <xdr:row>14</xdr:row>
      <xdr:rowOff>47625</xdr:rowOff>
    </xdr:from>
    <xdr:to>
      <xdr:col>3</xdr:col>
      <xdr:colOff>2238375</xdr:colOff>
      <xdr:row>15</xdr:row>
      <xdr:rowOff>19050</xdr:rowOff>
    </xdr:to>
    <xdr:sp macro="" textlink="">
      <xdr:nvSpPr>
        <xdr:cNvPr id="103" name="Rectangle 102">
          <a:hlinkClick xmlns:r="http://schemas.openxmlformats.org/officeDocument/2006/relationships" r:id="rId16"/>
          <a:extLst>
            <a:ext uri="{FF2B5EF4-FFF2-40B4-BE49-F238E27FC236}">
              <a16:creationId xmlns:a16="http://schemas.microsoft.com/office/drawing/2014/main" id="{DE4556FA-A8F4-4D83-F7FC-2D0CA1EF873A}"/>
            </a:ext>
          </a:extLst>
        </xdr:cNvPr>
        <xdr:cNvSpPr/>
      </xdr:nvSpPr>
      <xdr:spPr>
        <a:xfrm>
          <a:off x="4333875" y="3476625"/>
          <a:ext cx="1066800"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5953125</xdr:colOff>
      <xdr:row>31</xdr:row>
      <xdr:rowOff>114300</xdr:rowOff>
    </xdr:from>
    <xdr:to>
      <xdr:col>4</xdr:col>
      <xdr:colOff>2400300</xdr:colOff>
      <xdr:row>31</xdr:row>
      <xdr:rowOff>257175</xdr:rowOff>
    </xdr:to>
    <xdr:sp macro="" textlink="">
      <xdr:nvSpPr>
        <xdr:cNvPr id="104" name="Rectangle 103">
          <a:hlinkClick xmlns:r="http://schemas.openxmlformats.org/officeDocument/2006/relationships" r:id="rId16"/>
          <a:extLst>
            <a:ext uri="{FF2B5EF4-FFF2-40B4-BE49-F238E27FC236}">
              <a16:creationId xmlns:a16="http://schemas.microsoft.com/office/drawing/2014/main" id="{CD7CA324-122E-4512-8791-F4C3D160BC21}"/>
            </a:ext>
          </a:extLst>
        </xdr:cNvPr>
        <xdr:cNvSpPr/>
      </xdr:nvSpPr>
      <xdr:spPr>
        <a:xfrm>
          <a:off x="9115425" y="9829800"/>
          <a:ext cx="2476500"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5972175</xdr:colOff>
      <xdr:row>35</xdr:row>
      <xdr:rowOff>200025</xdr:rowOff>
    </xdr:from>
    <xdr:to>
      <xdr:col>4</xdr:col>
      <xdr:colOff>1009650</xdr:colOff>
      <xdr:row>35</xdr:row>
      <xdr:rowOff>342900</xdr:rowOff>
    </xdr:to>
    <xdr:sp macro="" textlink="">
      <xdr:nvSpPr>
        <xdr:cNvPr id="105" name="Rectangle 104">
          <a:hlinkClick xmlns:r="http://schemas.openxmlformats.org/officeDocument/2006/relationships" r:id="rId16"/>
          <a:extLst>
            <a:ext uri="{FF2B5EF4-FFF2-40B4-BE49-F238E27FC236}">
              <a16:creationId xmlns:a16="http://schemas.microsoft.com/office/drawing/2014/main" id="{D319DEE3-44BB-47BB-A115-DBFA8B807E2D}"/>
            </a:ext>
          </a:extLst>
        </xdr:cNvPr>
        <xdr:cNvSpPr/>
      </xdr:nvSpPr>
      <xdr:spPr>
        <a:xfrm>
          <a:off x="9134475" y="11563350"/>
          <a:ext cx="1066800"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9525</xdr:colOff>
      <xdr:row>35</xdr:row>
      <xdr:rowOff>219075</xdr:rowOff>
    </xdr:from>
    <xdr:to>
      <xdr:col>4</xdr:col>
      <xdr:colOff>1800225</xdr:colOff>
      <xdr:row>35</xdr:row>
      <xdr:rowOff>342900</xdr:rowOff>
    </xdr:to>
    <xdr:sp macro="" textlink="">
      <xdr:nvSpPr>
        <xdr:cNvPr id="106" name="Rectangle 105">
          <a:hlinkClick xmlns:r="http://schemas.openxmlformats.org/officeDocument/2006/relationships" r:id="rId16"/>
          <a:extLst>
            <a:ext uri="{FF2B5EF4-FFF2-40B4-BE49-F238E27FC236}">
              <a16:creationId xmlns:a16="http://schemas.microsoft.com/office/drawing/2014/main" id="{23F3252A-2432-424C-B119-8BE3F462A36E}"/>
            </a:ext>
          </a:extLst>
        </xdr:cNvPr>
        <xdr:cNvSpPr/>
      </xdr:nvSpPr>
      <xdr:spPr>
        <a:xfrm>
          <a:off x="9201150" y="11582400"/>
          <a:ext cx="1790700" cy="1238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9524</xdr:colOff>
      <xdr:row>36</xdr:row>
      <xdr:rowOff>257175</xdr:rowOff>
    </xdr:from>
    <xdr:to>
      <xdr:col>4</xdr:col>
      <xdr:colOff>2133599</xdr:colOff>
      <xdr:row>37</xdr:row>
      <xdr:rowOff>28575</xdr:rowOff>
    </xdr:to>
    <xdr:sp macro="" textlink="">
      <xdr:nvSpPr>
        <xdr:cNvPr id="107" name="Rectangle 106">
          <a:hlinkClick xmlns:r="http://schemas.openxmlformats.org/officeDocument/2006/relationships" r:id="rId16"/>
          <a:extLst>
            <a:ext uri="{FF2B5EF4-FFF2-40B4-BE49-F238E27FC236}">
              <a16:creationId xmlns:a16="http://schemas.microsoft.com/office/drawing/2014/main" id="{0022C3A9-1EAE-4FEA-8CAD-D3662A55CB96}"/>
            </a:ext>
          </a:extLst>
        </xdr:cNvPr>
        <xdr:cNvSpPr/>
      </xdr:nvSpPr>
      <xdr:spPr>
        <a:xfrm>
          <a:off x="9201149" y="12001500"/>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5943599</xdr:colOff>
      <xdr:row>39</xdr:row>
      <xdr:rowOff>161925</xdr:rowOff>
    </xdr:from>
    <xdr:to>
      <xdr:col>4</xdr:col>
      <xdr:colOff>2038349</xdr:colOff>
      <xdr:row>39</xdr:row>
      <xdr:rowOff>314325</xdr:rowOff>
    </xdr:to>
    <xdr:sp macro="" textlink="">
      <xdr:nvSpPr>
        <xdr:cNvPr id="108" name="Rectangle 107">
          <a:hlinkClick xmlns:r="http://schemas.openxmlformats.org/officeDocument/2006/relationships" r:id="rId16"/>
          <a:extLst>
            <a:ext uri="{FF2B5EF4-FFF2-40B4-BE49-F238E27FC236}">
              <a16:creationId xmlns:a16="http://schemas.microsoft.com/office/drawing/2014/main" id="{8F365EDA-AB62-40BF-B473-53BF152B4B6D}"/>
            </a:ext>
          </a:extLst>
        </xdr:cNvPr>
        <xdr:cNvSpPr/>
      </xdr:nvSpPr>
      <xdr:spPr>
        <a:xfrm>
          <a:off x="9105899" y="13049250"/>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5991225</xdr:colOff>
      <xdr:row>46</xdr:row>
      <xdr:rowOff>190500</xdr:rowOff>
    </xdr:from>
    <xdr:to>
      <xdr:col>4</xdr:col>
      <xdr:colOff>2085975</xdr:colOff>
      <xdr:row>46</xdr:row>
      <xdr:rowOff>342900</xdr:rowOff>
    </xdr:to>
    <xdr:sp macro="" textlink="">
      <xdr:nvSpPr>
        <xdr:cNvPr id="109" name="Rectangle 108">
          <a:hlinkClick xmlns:r="http://schemas.openxmlformats.org/officeDocument/2006/relationships" r:id="rId16"/>
          <a:extLst>
            <a:ext uri="{FF2B5EF4-FFF2-40B4-BE49-F238E27FC236}">
              <a16:creationId xmlns:a16="http://schemas.microsoft.com/office/drawing/2014/main" id="{705CF8F1-CEE8-4A6E-ACBA-B9BC80A5E859}"/>
            </a:ext>
          </a:extLst>
        </xdr:cNvPr>
        <xdr:cNvSpPr/>
      </xdr:nvSpPr>
      <xdr:spPr>
        <a:xfrm>
          <a:off x="9153525" y="15744825"/>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2085975</xdr:colOff>
      <xdr:row>86</xdr:row>
      <xdr:rowOff>314325</xdr:rowOff>
    </xdr:from>
    <xdr:to>
      <xdr:col>4</xdr:col>
      <xdr:colOff>4210050</xdr:colOff>
      <xdr:row>86</xdr:row>
      <xdr:rowOff>466725</xdr:rowOff>
    </xdr:to>
    <xdr:sp macro="" textlink="">
      <xdr:nvSpPr>
        <xdr:cNvPr id="110" name="Rectangle 109">
          <a:hlinkClick xmlns:r="http://schemas.openxmlformats.org/officeDocument/2006/relationships" r:id="rId16"/>
          <a:extLst>
            <a:ext uri="{FF2B5EF4-FFF2-40B4-BE49-F238E27FC236}">
              <a16:creationId xmlns:a16="http://schemas.microsoft.com/office/drawing/2014/main" id="{7A23B17A-DB3B-41F5-B80D-3E58139E1703}"/>
            </a:ext>
          </a:extLst>
        </xdr:cNvPr>
        <xdr:cNvSpPr/>
      </xdr:nvSpPr>
      <xdr:spPr>
        <a:xfrm>
          <a:off x="11277600" y="32223075"/>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5962650</xdr:colOff>
      <xdr:row>208</xdr:row>
      <xdr:rowOff>190500</xdr:rowOff>
    </xdr:from>
    <xdr:to>
      <xdr:col>4</xdr:col>
      <xdr:colOff>2057400</xdr:colOff>
      <xdr:row>208</xdr:row>
      <xdr:rowOff>342900</xdr:rowOff>
    </xdr:to>
    <xdr:sp macro="" textlink="">
      <xdr:nvSpPr>
        <xdr:cNvPr id="111" name="Rectangle 110">
          <a:hlinkClick xmlns:r="http://schemas.openxmlformats.org/officeDocument/2006/relationships" r:id="rId16"/>
          <a:extLst>
            <a:ext uri="{FF2B5EF4-FFF2-40B4-BE49-F238E27FC236}">
              <a16:creationId xmlns:a16="http://schemas.microsoft.com/office/drawing/2014/main" id="{655470A7-F646-4378-9CD6-1E0B1F78D2FF}"/>
            </a:ext>
          </a:extLst>
        </xdr:cNvPr>
        <xdr:cNvSpPr/>
      </xdr:nvSpPr>
      <xdr:spPr>
        <a:xfrm>
          <a:off x="9124950" y="82934175"/>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5876925</xdr:colOff>
      <xdr:row>201</xdr:row>
      <xdr:rowOff>276225</xdr:rowOff>
    </xdr:from>
    <xdr:to>
      <xdr:col>4</xdr:col>
      <xdr:colOff>1971675</xdr:colOff>
      <xdr:row>201</xdr:row>
      <xdr:rowOff>428625</xdr:rowOff>
    </xdr:to>
    <xdr:sp macro="" textlink="">
      <xdr:nvSpPr>
        <xdr:cNvPr id="112" name="Rectangle 111">
          <a:hlinkClick xmlns:r="http://schemas.openxmlformats.org/officeDocument/2006/relationships" r:id="rId16"/>
          <a:extLst>
            <a:ext uri="{FF2B5EF4-FFF2-40B4-BE49-F238E27FC236}">
              <a16:creationId xmlns:a16="http://schemas.microsoft.com/office/drawing/2014/main" id="{F4EBB15F-0B74-46C2-B4DF-79815E3D00F1}"/>
            </a:ext>
          </a:extLst>
        </xdr:cNvPr>
        <xdr:cNvSpPr/>
      </xdr:nvSpPr>
      <xdr:spPr>
        <a:xfrm>
          <a:off x="9039225" y="80076675"/>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2490845</xdr:colOff>
      <xdr:row>0</xdr:row>
      <xdr:rowOff>634624</xdr:rowOff>
    </xdr:from>
    <xdr:to>
      <xdr:col>3</xdr:col>
      <xdr:colOff>595953</xdr:colOff>
      <xdr:row>1</xdr:row>
      <xdr:rowOff>174192</xdr:rowOff>
    </xdr:to>
    <xdr:sp macro="" textlink="">
      <xdr:nvSpPr>
        <xdr:cNvPr id="8" name="Rectangle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2628142" y="634624"/>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UN Global Compact Ten Principles</a:t>
          </a:r>
        </a:p>
      </xdr:txBody>
    </xdr:sp>
    <xdr:clientData/>
  </xdr:twoCellAnchor>
  <xdr:twoCellAnchor>
    <xdr:from>
      <xdr:col>5</xdr:col>
      <xdr:colOff>580215</xdr:colOff>
      <xdr:row>0</xdr:row>
      <xdr:rowOff>634624</xdr:rowOff>
    </xdr:from>
    <xdr:to>
      <xdr:col>7</xdr:col>
      <xdr:colOff>538665</xdr:colOff>
      <xdr:row>1</xdr:row>
      <xdr:rowOff>174192</xdr:rowOff>
    </xdr:to>
    <xdr:sp macro="" textlink="">
      <xdr:nvSpPr>
        <xdr:cNvPr id="17" name="Rectangle 2">
          <a:hlinkClick xmlns:r="http://schemas.openxmlformats.org/officeDocument/2006/relationships" r:id="rId2"/>
          <a:extLst>
            <a:ext uri="{FF2B5EF4-FFF2-40B4-BE49-F238E27FC236}">
              <a16:creationId xmlns:a16="http://schemas.microsoft.com/office/drawing/2014/main" id="{00000000-0008-0000-1F00-000003000000}"/>
            </a:ext>
          </a:extLst>
        </xdr:cNvPr>
        <xdr:cNvSpPr/>
      </xdr:nvSpPr>
      <xdr:spPr>
        <a:xfrm>
          <a:off x="6037783" y="634624"/>
          <a:ext cx="1691828" cy="432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UN Sustainable Development Goals</a:t>
          </a:r>
        </a:p>
      </xdr:txBody>
    </xdr:sp>
    <xdr:clientData/>
  </xdr:twoCellAnchor>
  <xdr:twoCellAnchor>
    <xdr:from>
      <xdr:col>7</xdr:col>
      <xdr:colOff>553587</xdr:colOff>
      <xdr:row>0</xdr:row>
      <xdr:rowOff>634624</xdr:rowOff>
    </xdr:from>
    <xdr:to>
      <xdr:col>9</xdr:col>
      <xdr:colOff>159612</xdr:colOff>
      <xdr:row>1</xdr:row>
      <xdr:rowOff>174192</xdr:rowOff>
    </xdr:to>
    <xdr:sp macro="" textlink="">
      <xdr:nvSpPr>
        <xdr:cNvPr id="18" name="Rectangle 3">
          <a:hlinkClick xmlns:r="http://schemas.openxmlformats.org/officeDocument/2006/relationships" r:id="rId3"/>
          <a:extLst>
            <a:ext uri="{FF2B5EF4-FFF2-40B4-BE49-F238E27FC236}">
              <a16:creationId xmlns:a16="http://schemas.microsoft.com/office/drawing/2014/main" id="{00000000-0008-0000-1F00-000004000000}"/>
            </a:ext>
          </a:extLst>
        </xdr:cNvPr>
        <xdr:cNvSpPr/>
      </xdr:nvSpPr>
      <xdr:spPr>
        <a:xfrm>
          <a:off x="7744533" y="634624"/>
          <a:ext cx="1691228"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Global Reporting Initiative</a:t>
          </a:r>
        </a:p>
      </xdr:txBody>
    </xdr:sp>
    <xdr:clientData/>
  </xdr:twoCellAnchor>
  <xdr:twoCellAnchor>
    <xdr:from>
      <xdr:col>9</xdr:col>
      <xdr:colOff>174534</xdr:colOff>
      <xdr:row>0</xdr:row>
      <xdr:rowOff>634624</xdr:rowOff>
    </xdr:from>
    <xdr:to>
      <xdr:col>10</xdr:col>
      <xdr:colOff>485409</xdr:colOff>
      <xdr:row>1</xdr:row>
      <xdr:rowOff>174192</xdr:rowOff>
    </xdr:to>
    <xdr:sp macro="" textlink="">
      <xdr:nvSpPr>
        <xdr:cNvPr id="20" name="Rectangle 4">
          <a:hlinkClick xmlns:r="http://schemas.openxmlformats.org/officeDocument/2006/relationships" r:id="rId4"/>
          <a:extLst>
            <a:ext uri="{FF2B5EF4-FFF2-40B4-BE49-F238E27FC236}">
              <a16:creationId xmlns:a16="http://schemas.microsoft.com/office/drawing/2014/main" id="{00000000-0008-0000-1F00-000005000000}"/>
            </a:ext>
          </a:extLst>
        </xdr:cNvPr>
        <xdr:cNvSpPr/>
      </xdr:nvSpPr>
      <xdr:spPr>
        <a:xfrm>
          <a:off x="9450683" y="634624"/>
          <a:ext cx="1692429" cy="432000"/>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Taskforce for Nature Related Financial Disclosures</a:t>
          </a:r>
        </a:p>
      </xdr:txBody>
    </xdr:sp>
    <xdr:clientData/>
  </xdr:twoCellAnchor>
  <xdr:twoCellAnchor>
    <xdr:from>
      <xdr:col>3</xdr:col>
      <xdr:colOff>606843</xdr:colOff>
      <xdr:row>0</xdr:row>
      <xdr:rowOff>634624</xdr:rowOff>
    </xdr:from>
    <xdr:to>
      <xdr:col>5</xdr:col>
      <xdr:colOff>565293</xdr:colOff>
      <xdr:row>1</xdr:row>
      <xdr:rowOff>174192</xdr:rowOff>
    </xdr:to>
    <xdr:sp macro="" textlink="">
      <xdr:nvSpPr>
        <xdr:cNvPr id="15" name="Rectangle 5">
          <a:hlinkClick xmlns:r="http://schemas.openxmlformats.org/officeDocument/2006/relationships" r:id="rId5"/>
          <a:extLst>
            <a:ext uri="{FF2B5EF4-FFF2-40B4-BE49-F238E27FC236}">
              <a16:creationId xmlns:a16="http://schemas.microsoft.com/office/drawing/2014/main" id="{00000000-0008-0000-1F00-000006000000}"/>
            </a:ext>
          </a:extLst>
        </xdr:cNvPr>
        <xdr:cNvSpPr/>
      </xdr:nvSpPr>
      <xdr:spPr>
        <a:xfrm>
          <a:off x="4331032" y="634624"/>
          <a:ext cx="1691829"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Sustainability Accounting Standards Board</a:t>
          </a:r>
        </a:p>
      </xdr:txBody>
    </xdr:sp>
    <xdr:clientData/>
  </xdr:twoCellAnchor>
  <xdr:twoCellAnchor editAs="oneCell">
    <xdr:from>
      <xdr:col>1</xdr:col>
      <xdr:colOff>107274</xdr:colOff>
      <xdr:row>0</xdr:row>
      <xdr:rowOff>177288</xdr:rowOff>
    </xdr:from>
    <xdr:to>
      <xdr:col>1</xdr:col>
      <xdr:colOff>2067966</xdr:colOff>
      <xdr:row>0</xdr:row>
      <xdr:rowOff>772432</xdr:rowOff>
    </xdr:to>
    <xdr:pic>
      <xdr:nvPicPr>
        <xdr:cNvPr id="2" name="Picture 8">
          <a:hlinkClick xmlns:r="http://schemas.openxmlformats.org/officeDocument/2006/relationships" r:id="rId6"/>
          <a:extLst>
            <a:ext uri="{FF2B5EF4-FFF2-40B4-BE49-F238E27FC236}">
              <a16:creationId xmlns:a16="http://schemas.microsoft.com/office/drawing/2014/main" id="{00000000-0008-0000-1F00-000009000000}"/>
            </a:ext>
          </a:extLst>
        </xdr:cNvPr>
        <xdr:cNvPicPr>
          <a:picLocks noChangeAspect="1"/>
        </xdr:cNvPicPr>
      </xdr:nvPicPr>
      <xdr:blipFill>
        <a:blip xmlns:r="http://schemas.openxmlformats.org/officeDocument/2006/relationships" r:embed="rId7"/>
        <a:stretch>
          <a:fillRect/>
        </a:stretch>
      </xdr:blipFill>
      <xdr:spPr>
        <a:xfrm>
          <a:off x="240624" y="177288"/>
          <a:ext cx="1957517" cy="591969"/>
        </a:xfrm>
        <a:prstGeom prst="rect">
          <a:avLst/>
        </a:prstGeom>
      </xdr:spPr>
    </xdr:pic>
    <xdr:clientData/>
  </xdr:twoCellAnchor>
  <xdr:twoCellAnchor>
    <xdr:from>
      <xdr:col>1</xdr:col>
      <xdr:colOff>2490846</xdr:colOff>
      <xdr:row>0</xdr:row>
      <xdr:rowOff>275907</xdr:rowOff>
    </xdr:from>
    <xdr:to>
      <xdr:col>3</xdr:col>
      <xdr:colOff>591921</xdr:colOff>
      <xdr:row>0</xdr:row>
      <xdr:rowOff>621507</xdr:rowOff>
    </xdr:to>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1F00-00000A000000}"/>
            </a:ext>
          </a:extLst>
        </xdr:cNvPr>
        <xdr:cNvSpPr/>
      </xdr:nvSpPr>
      <xdr:spPr>
        <a:xfrm>
          <a:off x="2624196" y="275907"/>
          <a:ext cx="168882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2">
                  <a:lumMod val="25000"/>
                </a:schemeClr>
              </a:solidFill>
            </a:rPr>
            <a:t>Contents</a:t>
          </a:r>
        </a:p>
      </xdr:txBody>
    </xdr:sp>
    <xdr:clientData/>
  </xdr:twoCellAnchor>
  <xdr:twoCellAnchor>
    <xdr:from>
      <xdr:col>9</xdr:col>
      <xdr:colOff>174534</xdr:colOff>
      <xdr:row>0</xdr:row>
      <xdr:rowOff>275907</xdr:rowOff>
    </xdr:from>
    <xdr:to>
      <xdr:col>10</xdr:col>
      <xdr:colOff>485409</xdr:colOff>
      <xdr:row>0</xdr:row>
      <xdr:rowOff>621507</xdr:rowOff>
    </xdr:to>
    <xdr:sp macro="" textlink="">
      <xdr:nvSpPr>
        <xdr:cNvPr id="11" name="Rectangle 10">
          <a:hlinkClick xmlns:r="http://schemas.openxmlformats.org/officeDocument/2006/relationships" r:id="rId9"/>
          <a:extLst>
            <a:ext uri="{FF2B5EF4-FFF2-40B4-BE49-F238E27FC236}">
              <a16:creationId xmlns:a16="http://schemas.microsoft.com/office/drawing/2014/main" id="{00000000-0008-0000-1F00-00000B000000}"/>
            </a:ext>
          </a:extLst>
        </xdr:cNvPr>
        <xdr:cNvSpPr/>
      </xdr:nvSpPr>
      <xdr:spPr>
        <a:xfrm>
          <a:off x="9432834" y="275907"/>
          <a:ext cx="168882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Reporting standards </a:t>
          </a:r>
        </a:p>
        <a:p>
          <a:r>
            <a:rPr lang="en-AU" sz="800" b="1">
              <a:solidFill>
                <a:schemeClr val="accent2"/>
              </a:solidFill>
            </a:rPr>
            <a:t>index</a:t>
          </a:r>
        </a:p>
      </xdr:txBody>
    </xdr:sp>
    <xdr:clientData/>
  </xdr:twoCellAnchor>
  <xdr:twoCellAnchor>
    <xdr:from>
      <xdr:col>3</xdr:col>
      <xdr:colOff>606843</xdr:colOff>
      <xdr:row>0</xdr:row>
      <xdr:rowOff>275907</xdr:rowOff>
    </xdr:from>
    <xdr:to>
      <xdr:col>5</xdr:col>
      <xdr:colOff>565293</xdr:colOff>
      <xdr:row>0</xdr:row>
      <xdr:rowOff>621507</xdr:rowOff>
    </xdr:to>
    <xdr:sp macro="" textlink="">
      <xdr:nvSpPr>
        <xdr:cNvPr id="12" name="Rectangle 11">
          <a:hlinkClick xmlns:r="http://schemas.openxmlformats.org/officeDocument/2006/relationships" r:id="rId10"/>
          <a:extLst>
            <a:ext uri="{FF2B5EF4-FFF2-40B4-BE49-F238E27FC236}">
              <a16:creationId xmlns:a16="http://schemas.microsoft.com/office/drawing/2014/main" id="{00000000-0008-0000-1F00-00000C000000}"/>
            </a:ext>
          </a:extLst>
        </xdr:cNvPr>
        <xdr:cNvSpPr/>
      </xdr:nvSpPr>
      <xdr:spPr>
        <a:xfrm>
          <a:off x="4327943" y="275907"/>
          <a:ext cx="168565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Valuing our people and communities</a:t>
          </a:r>
        </a:p>
      </xdr:txBody>
    </xdr:sp>
    <xdr:clientData/>
  </xdr:twoCellAnchor>
  <xdr:twoCellAnchor>
    <xdr:from>
      <xdr:col>5</xdr:col>
      <xdr:colOff>580215</xdr:colOff>
      <xdr:row>0</xdr:row>
      <xdr:rowOff>275907</xdr:rowOff>
    </xdr:from>
    <xdr:to>
      <xdr:col>7</xdr:col>
      <xdr:colOff>538665</xdr:colOff>
      <xdr:row>0</xdr:row>
      <xdr:rowOff>621507</xdr:rowOff>
    </xdr:to>
    <xdr:sp macro="" textlink="">
      <xdr:nvSpPr>
        <xdr:cNvPr id="13" name="Rectangle 12">
          <a:hlinkClick xmlns:r="http://schemas.openxmlformats.org/officeDocument/2006/relationships" r:id="rId11"/>
          <a:extLst>
            <a:ext uri="{FF2B5EF4-FFF2-40B4-BE49-F238E27FC236}">
              <a16:creationId xmlns:a16="http://schemas.microsoft.com/office/drawing/2014/main" id="{00000000-0008-0000-1F00-00000D000000}"/>
            </a:ext>
          </a:extLst>
        </xdr:cNvPr>
        <xdr:cNvSpPr/>
      </xdr:nvSpPr>
      <xdr:spPr>
        <a:xfrm>
          <a:off x="6028515" y="275907"/>
          <a:ext cx="168565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7</xdr:col>
      <xdr:colOff>553587</xdr:colOff>
      <xdr:row>0</xdr:row>
      <xdr:rowOff>275907</xdr:rowOff>
    </xdr:from>
    <xdr:to>
      <xdr:col>9</xdr:col>
      <xdr:colOff>159612</xdr:colOff>
      <xdr:row>0</xdr:row>
      <xdr:rowOff>621507</xdr:rowOff>
    </xdr:to>
    <xdr:sp macro="" textlink="">
      <xdr:nvSpPr>
        <xdr:cNvPr id="14" name="Rectangle 13">
          <a:hlinkClick xmlns:r="http://schemas.openxmlformats.org/officeDocument/2006/relationships" r:id="rId12"/>
          <a:extLst>
            <a:ext uri="{FF2B5EF4-FFF2-40B4-BE49-F238E27FC236}">
              <a16:creationId xmlns:a16="http://schemas.microsoft.com/office/drawing/2014/main" id="{00000000-0008-0000-1F00-00000E000000}"/>
            </a:ext>
          </a:extLst>
        </xdr:cNvPr>
        <xdr:cNvSpPr/>
      </xdr:nvSpPr>
      <xdr:spPr>
        <a:xfrm>
          <a:off x="7729087" y="275907"/>
          <a:ext cx="168882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10</xdr:col>
      <xdr:colOff>500332</xdr:colOff>
      <xdr:row>0</xdr:row>
      <xdr:rowOff>275907</xdr:rowOff>
    </xdr:from>
    <xdr:to>
      <xdr:col>12</xdr:col>
      <xdr:colOff>211132</xdr:colOff>
      <xdr:row>0</xdr:row>
      <xdr:rowOff>621507</xdr:rowOff>
    </xdr:to>
    <xdr:sp macro="" textlink="">
      <xdr:nvSpPr>
        <xdr:cNvPr id="7" name="Rectangle 14">
          <a:hlinkClick xmlns:r="http://schemas.openxmlformats.org/officeDocument/2006/relationships" r:id="rId13"/>
          <a:extLst>
            <a:ext uri="{FF2B5EF4-FFF2-40B4-BE49-F238E27FC236}">
              <a16:creationId xmlns:a16="http://schemas.microsoft.com/office/drawing/2014/main" id="{00000000-0008-0000-1F00-00000F000000}"/>
            </a:ext>
          </a:extLst>
        </xdr:cNvPr>
        <xdr:cNvSpPr/>
      </xdr:nvSpPr>
      <xdr:spPr>
        <a:xfrm>
          <a:off x="11136582"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0</xdr:col>
      <xdr:colOff>0</xdr:colOff>
      <xdr:row>0</xdr:row>
      <xdr:rowOff>0</xdr:rowOff>
    </xdr:from>
    <xdr:to>
      <xdr:col>1</xdr:col>
      <xdr:colOff>69897</xdr:colOff>
      <xdr:row>1</xdr:row>
      <xdr:rowOff>76201</xdr:rowOff>
    </xdr:to>
    <xdr:sp macro="" textlink="">
      <xdr:nvSpPr>
        <xdr:cNvPr id="16" name="TextBox 105">
          <a:extLst>
            <a:ext uri="{FF2B5EF4-FFF2-40B4-BE49-F238E27FC236}">
              <a16:creationId xmlns:a16="http://schemas.microsoft.com/office/drawing/2014/main" id="{00000000-0008-0000-1F00-000010000000}"/>
            </a:ext>
          </a:extLst>
        </xdr:cNvPr>
        <xdr:cNvSpPr txBox="1"/>
      </xdr:nvSpPr>
      <xdr:spPr>
        <a:xfrm>
          <a:off x="0" y="0"/>
          <a:ext cx="203247" cy="965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1</xdr:col>
      <xdr:colOff>2495550</xdr:colOff>
      <xdr:row>0</xdr:row>
      <xdr:rowOff>625475</xdr:rowOff>
    </xdr:from>
    <xdr:to>
      <xdr:col>12</xdr:col>
      <xdr:colOff>209845</xdr:colOff>
      <xdr:row>0</xdr:row>
      <xdr:rowOff>626024</xdr:rowOff>
    </xdr:to>
    <xdr:cxnSp macro="">
      <xdr:nvCxnSpPr>
        <xdr:cNvPr id="19" name="Straight Connector 44">
          <a:extLst>
            <a:ext uri="{FF2B5EF4-FFF2-40B4-BE49-F238E27FC236}">
              <a16:creationId xmlns:a16="http://schemas.microsoft.com/office/drawing/2014/main" id="{00000000-0008-0000-1F00-000013000000}"/>
            </a:ext>
          </a:extLst>
        </xdr:cNvPr>
        <xdr:cNvCxnSpPr>
          <a:cxnSpLocks/>
        </xdr:cNvCxnSpPr>
      </xdr:nvCxnSpPr>
      <xdr:spPr>
        <a:xfrm>
          <a:off x="2628900" y="625475"/>
          <a:ext cx="10220620" cy="549"/>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1266825</xdr:colOff>
      <xdr:row>18</xdr:row>
      <xdr:rowOff>19050</xdr:rowOff>
    </xdr:from>
    <xdr:to>
      <xdr:col>11</xdr:col>
      <xdr:colOff>922337</xdr:colOff>
      <xdr:row>29</xdr:row>
      <xdr:rowOff>466725</xdr:rowOff>
    </xdr:to>
    <xdr:sp macro="" textlink="">
      <xdr:nvSpPr>
        <xdr:cNvPr id="3" name="Rectangle 2">
          <a:hlinkClick xmlns:r="http://schemas.openxmlformats.org/officeDocument/2006/relationships" r:id="rId14"/>
          <a:extLst>
            <a:ext uri="{FF2B5EF4-FFF2-40B4-BE49-F238E27FC236}">
              <a16:creationId xmlns:a16="http://schemas.microsoft.com/office/drawing/2014/main" id="{80357968-7E9E-4D37-9BFE-A0858CA6E47D}"/>
            </a:ext>
          </a:extLst>
        </xdr:cNvPr>
        <xdr:cNvSpPr/>
      </xdr:nvSpPr>
      <xdr:spPr>
        <a:xfrm>
          <a:off x="10544175" y="4029075"/>
          <a:ext cx="2046287" cy="12334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1257300</xdr:colOff>
      <xdr:row>30</xdr:row>
      <xdr:rowOff>9525</xdr:rowOff>
    </xdr:from>
    <xdr:to>
      <xdr:col>11</xdr:col>
      <xdr:colOff>912812</xdr:colOff>
      <xdr:row>30</xdr:row>
      <xdr:rowOff>447675</xdr:rowOff>
    </xdr:to>
    <xdr:sp macro="" textlink="">
      <xdr:nvSpPr>
        <xdr:cNvPr id="4" name="Rectangle 3">
          <a:hlinkClick xmlns:r="http://schemas.openxmlformats.org/officeDocument/2006/relationships" r:id="rId14"/>
          <a:extLst>
            <a:ext uri="{FF2B5EF4-FFF2-40B4-BE49-F238E27FC236}">
              <a16:creationId xmlns:a16="http://schemas.microsoft.com/office/drawing/2014/main" id="{5D9C7227-B689-479B-AB20-D416BAF7307B}"/>
            </a:ext>
          </a:extLst>
        </xdr:cNvPr>
        <xdr:cNvSpPr/>
      </xdr:nvSpPr>
      <xdr:spPr>
        <a:xfrm>
          <a:off x="10534650" y="16954500"/>
          <a:ext cx="2046287" cy="438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1247775</xdr:colOff>
      <xdr:row>31</xdr:row>
      <xdr:rowOff>28575</xdr:rowOff>
    </xdr:from>
    <xdr:to>
      <xdr:col>11</xdr:col>
      <xdr:colOff>903287</xdr:colOff>
      <xdr:row>31</xdr:row>
      <xdr:rowOff>1228725</xdr:rowOff>
    </xdr:to>
    <xdr:sp macro="" textlink="">
      <xdr:nvSpPr>
        <xdr:cNvPr id="5" name="Rectangle 4">
          <a:hlinkClick xmlns:r="http://schemas.openxmlformats.org/officeDocument/2006/relationships" r:id="rId14"/>
          <a:extLst>
            <a:ext uri="{FF2B5EF4-FFF2-40B4-BE49-F238E27FC236}">
              <a16:creationId xmlns:a16="http://schemas.microsoft.com/office/drawing/2014/main" id="{7EEFB510-BB96-4121-A79C-690D6FEB5B3C}"/>
            </a:ext>
          </a:extLst>
        </xdr:cNvPr>
        <xdr:cNvSpPr/>
      </xdr:nvSpPr>
      <xdr:spPr>
        <a:xfrm>
          <a:off x="10525125" y="17916525"/>
          <a:ext cx="2046287" cy="12001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390525</xdr:colOff>
      <xdr:row>11</xdr:row>
      <xdr:rowOff>0</xdr:rowOff>
    </xdr:from>
    <xdr:to>
      <xdr:col>4</xdr:col>
      <xdr:colOff>781050</xdr:colOff>
      <xdr:row>11</xdr:row>
      <xdr:rowOff>152400</xdr:rowOff>
    </xdr:to>
    <xdr:sp macro="" textlink="">
      <xdr:nvSpPr>
        <xdr:cNvPr id="6" name="Rectangle 5">
          <a:hlinkClick xmlns:r="http://schemas.openxmlformats.org/officeDocument/2006/relationships" r:id="rId15"/>
          <a:extLst>
            <a:ext uri="{FF2B5EF4-FFF2-40B4-BE49-F238E27FC236}">
              <a16:creationId xmlns:a16="http://schemas.microsoft.com/office/drawing/2014/main" id="{F6228F17-8E31-42E8-90B1-009D11987876}"/>
            </a:ext>
          </a:extLst>
        </xdr:cNvPr>
        <xdr:cNvSpPr/>
      </xdr:nvSpPr>
      <xdr:spPr>
        <a:xfrm>
          <a:off x="3248025" y="2705100"/>
          <a:ext cx="212407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171450</xdr:colOff>
      <xdr:row>11</xdr:row>
      <xdr:rowOff>9525</xdr:rowOff>
    </xdr:from>
    <xdr:to>
      <xdr:col>7</xdr:col>
      <xdr:colOff>657225</xdr:colOff>
      <xdr:row>12</xdr:row>
      <xdr:rowOff>0</xdr:rowOff>
    </xdr:to>
    <xdr:sp macro="" textlink="">
      <xdr:nvSpPr>
        <xdr:cNvPr id="9" name="Rectangle 8">
          <a:hlinkClick xmlns:r="http://schemas.openxmlformats.org/officeDocument/2006/relationships" r:id="rId16"/>
          <a:extLst>
            <a:ext uri="{FF2B5EF4-FFF2-40B4-BE49-F238E27FC236}">
              <a16:creationId xmlns:a16="http://schemas.microsoft.com/office/drawing/2014/main" id="{FF3A5AFD-72B5-4FF0-A8FC-FBCE525C4782}"/>
            </a:ext>
          </a:extLst>
        </xdr:cNvPr>
        <xdr:cNvSpPr/>
      </xdr:nvSpPr>
      <xdr:spPr>
        <a:xfrm>
          <a:off x="5629275" y="2714625"/>
          <a:ext cx="221932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107274</xdr:colOff>
      <xdr:row>0</xdr:row>
      <xdr:rowOff>177288</xdr:rowOff>
    </xdr:from>
    <xdr:to>
      <xdr:col>1</xdr:col>
      <xdr:colOff>2067966</xdr:colOff>
      <xdr:row>0</xdr:row>
      <xdr:rowOff>772432</xdr:rowOff>
    </xdr:to>
    <xdr:pic>
      <xdr:nvPicPr>
        <xdr:cNvPr id="3" name="Picture 56">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40624" y="177288"/>
          <a:ext cx="1957517" cy="591969"/>
        </a:xfrm>
        <a:prstGeom prst="rect">
          <a:avLst/>
        </a:prstGeom>
      </xdr:spPr>
    </xdr:pic>
    <xdr:clientData/>
  </xdr:twoCellAnchor>
  <xdr:twoCellAnchor>
    <xdr:from>
      <xdr:col>2</xdr:col>
      <xdr:colOff>84196</xdr:colOff>
      <xdr:row>0</xdr:row>
      <xdr:rowOff>279082</xdr:rowOff>
    </xdr:from>
    <xdr:to>
      <xdr:col>4</xdr:col>
      <xdr:colOff>1371</xdr:colOff>
      <xdr:row>0</xdr:row>
      <xdr:rowOff>618332</xdr:rowOff>
    </xdr:to>
    <xdr:sp macro="" textlink="">
      <xdr:nvSpPr>
        <xdr:cNvPr id="6" name="Rectangle 57">
          <a:hlinkClick xmlns:r="http://schemas.openxmlformats.org/officeDocument/2006/relationships" r:id="rId3"/>
          <a:extLst>
            <a:ext uri="{FF2B5EF4-FFF2-40B4-BE49-F238E27FC236}">
              <a16:creationId xmlns:a16="http://schemas.microsoft.com/office/drawing/2014/main" id="{00000000-0008-0000-0200-00003A000000}"/>
            </a:ext>
          </a:extLst>
        </xdr:cNvPr>
        <xdr:cNvSpPr/>
      </xdr:nvSpPr>
      <xdr:spPr>
        <a:xfrm>
          <a:off x="2817138" y="279082"/>
          <a:ext cx="1690291"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Contents</a:t>
          </a:r>
          <a:r>
            <a:rPr lang="en-AU" sz="800" b="1" baseline="0">
              <a:solidFill>
                <a:schemeClr val="accent2"/>
              </a:solidFill>
            </a:rPr>
            <a:t> </a:t>
          </a:r>
          <a:endParaRPr lang="en-AU" sz="800" b="1">
            <a:solidFill>
              <a:schemeClr val="accent2"/>
            </a:solidFill>
          </a:endParaRPr>
        </a:p>
      </xdr:txBody>
    </xdr:sp>
    <xdr:clientData/>
  </xdr:twoCellAnchor>
  <xdr:twoCellAnchor>
    <xdr:from>
      <xdr:col>9</xdr:col>
      <xdr:colOff>707934</xdr:colOff>
      <xdr:row>0</xdr:row>
      <xdr:rowOff>275907</xdr:rowOff>
    </xdr:from>
    <xdr:to>
      <xdr:col>11</xdr:col>
      <xdr:colOff>628284</xdr:colOff>
      <xdr:row>0</xdr:row>
      <xdr:rowOff>621507</xdr:rowOff>
    </xdr:to>
    <xdr:sp macro="" textlink="">
      <xdr:nvSpPr>
        <xdr:cNvPr id="59" name="Rectangle 58">
          <a:hlinkClick xmlns:r="http://schemas.openxmlformats.org/officeDocument/2006/relationships" r:id="rId4"/>
          <a:extLst>
            <a:ext uri="{FF2B5EF4-FFF2-40B4-BE49-F238E27FC236}">
              <a16:creationId xmlns:a16="http://schemas.microsoft.com/office/drawing/2014/main" id="{00000000-0008-0000-0200-00003B000000}"/>
            </a:ext>
          </a:extLst>
        </xdr:cNvPr>
        <xdr:cNvSpPr/>
      </xdr:nvSpPr>
      <xdr:spPr>
        <a:xfrm>
          <a:off x="9642384"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4</xdr:col>
      <xdr:colOff>16293</xdr:colOff>
      <xdr:row>0</xdr:row>
      <xdr:rowOff>275907</xdr:rowOff>
    </xdr:from>
    <xdr:to>
      <xdr:col>5</xdr:col>
      <xdr:colOff>822468</xdr:colOff>
      <xdr:row>0</xdr:row>
      <xdr:rowOff>621507</xdr:rowOff>
    </xdr:to>
    <xdr:sp macro="" textlink="">
      <xdr:nvSpPr>
        <xdr:cNvPr id="60" name="Rectangle 59">
          <a:hlinkClick xmlns:r="http://schemas.openxmlformats.org/officeDocument/2006/relationships" r:id="rId5"/>
          <a:extLst>
            <a:ext uri="{FF2B5EF4-FFF2-40B4-BE49-F238E27FC236}">
              <a16:creationId xmlns:a16="http://schemas.microsoft.com/office/drawing/2014/main" id="{00000000-0008-0000-0200-00003C000000}"/>
            </a:ext>
          </a:extLst>
        </xdr:cNvPr>
        <xdr:cNvSpPr/>
      </xdr:nvSpPr>
      <xdr:spPr>
        <a:xfrm>
          <a:off x="4521618"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Valuing our people and communities</a:t>
          </a:r>
        </a:p>
      </xdr:txBody>
    </xdr:sp>
    <xdr:clientData/>
  </xdr:twoCellAnchor>
  <xdr:twoCellAnchor>
    <xdr:from>
      <xdr:col>5</xdr:col>
      <xdr:colOff>837390</xdr:colOff>
      <xdr:row>0</xdr:row>
      <xdr:rowOff>275907</xdr:rowOff>
    </xdr:from>
    <xdr:to>
      <xdr:col>7</xdr:col>
      <xdr:colOff>757740</xdr:colOff>
      <xdr:row>0</xdr:row>
      <xdr:rowOff>621507</xdr:rowOff>
    </xdr:to>
    <xdr:sp macro="" textlink="">
      <xdr:nvSpPr>
        <xdr:cNvPr id="61" name="Rectangle 60">
          <a:hlinkClick xmlns:r="http://schemas.openxmlformats.org/officeDocument/2006/relationships" r:id="rId6"/>
          <a:extLst>
            <a:ext uri="{FF2B5EF4-FFF2-40B4-BE49-F238E27FC236}">
              <a16:creationId xmlns:a16="http://schemas.microsoft.com/office/drawing/2014/main" id="{00000000-0008-0000-0200-00003D000000}"/>
            </a:ext>
          </a:extLst>
        </xdr:cNvPr>
        <xdr:cNvSpPr/>
      </xdr:nvSpPr>
      <xdr:spPr>
        <a:xfrm>
          <a:off x="6228540"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7</xdr:col>
      <xdr:colOff>772662</xdr:colOff>
      <xdr:row>0</xdr:row>
      <xdr:rowOff>275907</xdr:rowOff>
    </xdr:from>
    <xdr:to>
      <xdr:col>9</xdr:col>
      <xdr:colOff>693012</xdr:colOff>
      <xdr:row>0</xdr:row>
      <xdr:rowOff>621507</xdr:rowOff>
    </xdr:to>
    <xdr:sp macro="" textlink="">
      <xdr:nvSpPr>
        <xdr:cNvPr id="62" name="Rectangle 61">
          <a:hlinkClick xmlns:r="http://schemas.openxmlformats.org/officeDocument/2006/relationships" r:id="rId7"/>
          <a:extLst>
            <a:ext uri="{FF2B5EF4-FFF2-40B4-BE49-F238E27FC236}">
              <a16:creationId xmlns:a16="http://schemas.microsoft.com/office/drawing/2014/main" id="{00000000-0008-0000-0200-00003E000000}"/>
            </a:ext>
          </a:extLst>
        </xdr:cNvPr>
        <xdr:cNvSpPr/>
      </xdr:nvSpPr>
      <xdr:spPr>
        <a:xfrm>
          <a:off x="7935462"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11</xdr:col>
      <xdr:colOff>643207</xdr:colOff>
      <xdr:row>0</xdr:row>
      <xdr:rowOff>275907</xdr:rowOff>
    </xdr:from>
    <xdr:to>
      <xdr:col>13</xdr:col>
      <xdr:colOff>0</xdr:colOff>
      <xdr:row>0</xdr:row>
      <xdr:rowOff>621507</xdr:rowOff>
    </xdr:to>
    <xdr:sp macro="" textlink="">
      <xdr:nvSpPr>
        <xdr:cNvPr id="5" name="Rectangle 62">
          <a:hlinkClick xmlns:r="http://schemas.openxmlformats.org/officeDocument/2006/relationships" r:id="rId8"/>
          <a:extLst>
            <a:ext uri="{FF2B5EF4-FFF2-40B4-BE49-F238E27FC236}">
              <a16:creationId xmlns:a16="http://schemas.microsoft.com/office/drawing/2014/main" id="{00000000-0008-0000-0200-00003F000000}"/>
            </a:ext>
          </a:extLst>
        </xdr:cNvPr>
        <xdr:cNvSpPr/>
      </xdr:nvSpPr>
      <xdr:spPr>
        <a:xfrm>
          <a:off x="11349307"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85424</xdr:colOff>
      <xdr:row>0</xdr:row>
      <xdr:rowOff>635885</xdr:rowOff>
    </xdr:from>
    <xdr:to>
      <xdr:col>13</xdr:col>
      <xdr:colOff>0</xdr:colOff>
      <xdr:row>0</xdr:row>
      <xdr:rowOff>635885</xdr:rowOff>
    </xdr:to>
    <xdr:cxnSp macro="">
      <xdr:nvCxnSpPr>
        <xdr:cNvPr id="64" name="Straight Connector 63">
          <a:extLst>
            <a:ext uri="{FF2B5EF4-FFF2-40B4-BE49-F238E27FC236}">
              <a16:creationId xmlns:a16="http://schemas.microsoft.com/office/drawing/2014/main" id="{00000000-0008-0000-0200-000040000000}"/>
            </a:ext>
          </a:extLst>
        </xdr:cNvPr>
        <xdr:cNvCxnSpPr>
          <a:cxnSpLocks/>
        </xdr:cNvCxnSpPr>
      </xdr:nvCxnSpPr>
      <xdr:spPr>
        <a:xfrm>
          <a:off x="2819099" y="635885"/>
          <a:ext cx="10219550"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69897</xdr:colOff>
      <xdr:row>1</xdr:row>
      <xdr:rowOff>76201</xdr:rowOff>
    </xdr:to>
    <xdr:sp macro="" textlink="">
      <xdr:nvSpPr>
        <xdr:cNvPr id="65" name="TextBox 105">
          <a:extLst>
            <a:ext uri="{FF2B5EF4-FFF2-40B4-BE49-F238E27FC236}">
              <a16:creationId xmlns:a16="http://schemas.microsoft.com/office/drawing/2014/main" id="{00000000-0008-0000-0200-000041000000}"/>
            </a:ext>
          </a:extLst>
        </xdr:cNvPr>
        <xdr:cNvSpPr txBox="1"/>
      </xdr:nvSpPr>
      <xdr:spPr>
        <a:xfrm>
          <a:off x="0" y="0"/>
          <a:ext cx="203247" cy="962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2</xdr:col>
      <xdr:colOff>101338</xdr:colOff>
      <xdr:row>0</xdr:row>
      <xdr:rowOff>641312</xdr:rowOff>
    </xdr:from>
    <xdr:to>
      <xdr:col>4</xdr:col>
      <xdr:colOff>24863</xdr:colOff>
      <xdr:row>1</xdr:row>
      <xdr:rowOff>157888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2834280" y="641312"/>
          <a:ext cx="1696641" cy="403134"/>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About</a:t>
          </a:r>
        </a:p>
      </xdr:txBody>
    </xdr:sp>
    <xdr:clientData/>
  </xdr:twoCellAnchor>
  <xdr:twoCellAnchor>
    <xdr:from>
      <xdr:col>4</xdr:col>
      <xdr:colOff>23671</xdr:colOff>
      <xdr:row>0</xdr:row>
      <xdr:rowOff>648162</xdr:rowOff>
    </xdr:from>
    <xdr:to>
      <xdr:col>5</xdr:col>
      <xdr:colOff>821161</xdr:colOff>
      <xdr:row>1</xdr:row>
      <xdr:rowOff>172866</xdr:rowOff>
    </xdr:to>
    <xdr:sp macro="" textlink="">
      <xdr:nvSpPr>
        <xdr:cNvPr id="11" name="Rectangle 6">
          <a:hlinkClick xmlns:r="http://schemas.openxmlformats.org/officeDocument/2006/relationships" r:id="rId9"/>
          <a:extLst>
            <a:ext uri="{FF2B5EF4-FFF2-40B4-BE49-F238E27FC236}">
              <a16:creationId xmlns:a16="http://schemas.microsoft.com/office/drawing/2014/main" id="{7CA3E2CF-364E-4A3C-8127-0FD951CD48AB}"/>
            </a:ext>
          </a:extLst>
        </xdr:cNvPr>
        <xdr:cNvSpPr/>
      </xdr:nvSpPr>
      <xdr:spPr>
        <a:xfrm>
          <a:off x="4529410" y="648162"/>
          <a:ext cx="1683729" cy="41094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0">
              <a:solidFill>
                <a:schemeClr val="tx1"/>
              </a:solidFill>
            </a:rPr>
            <a:t>Our</a:t>
          </a:r>
          <a:r>
            <a:rPr lang="en-AU" sz="800" b="0" baseline="0">
              <a:solidFill>
                <a:schemeClr val="tx1"/>
              </a:solidFill>
            </a:rPr>
            <a:t> journey</a:t>
          </a:r>
          <a:endParaRPr lang="en-AU" sz="800" b="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5907357</xdr:colOff>
      <xdr:row>0</xdr:row>
      <xdr:rowOff>636434</xdr:rowOff>
    </xdr:from>
    <xdr:to>
      <xdr:col>6</xdr:col>
      <xdr:colOff>227007</xdr:colOff>
      <xdr:row>2</xdr:row>
      <xdr:rowOff>1634</xdr:rowOff>
    </xdr:to>
    <xdr:sp macro="" textlink="">
      <xdr:nvSpPr>
        <xdr:cNvPr id="23" name="Rectangle 22">
          <a:hlinkClick xmlns:r="http://schemas.openxmlformats.org/officeDocument/2006/relationships" r:id="rId1"/>
          <a:extLst>
            <a:ext uri="{FF2B5EF4-FFF2-40B4-BE49-F238E27FC236}">
              <a16:creationId xmlns:a16="http://schemas.microsoft.com/office/drawing/2014/main" id="{00000000-0008-0000-2000-000017000000}"/>
            </a:ext>
          </a:extLst>
        </xdr:cNvPr>
        <xdr:cNvSpPr/>
      </xdr:nvSpPr>
      <xdr:spPr>
        <a:xfrm>
          <a:off x="11365182" y="636434"/>
          <a:ext cx="1692000" cy="432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endParaRPr lang="en-AU" sz="800">
            <a:solidFill>
              <a:schemeClr val="tx1"/>
            </a:solidFill>
          </a:endParaRPr>
        </a:p>
      </xdr:txBody>
    </xdr:sp>
    <xdr:clientData/>
  </xdr:twoCellAnchor>
  <xdr:twoCellAnchor editAs="oneCell">
    <xdr:from>
      <xdr:col>1</xdr:col>
      <xdr:colOff>104099</xdr:colOff>
      <xdr:row>0</xdr:row>
      <xdr:rowOff>180463</xdr:rowOff>
    </xdr:from>
    <xdr:to>
      <xdr:col>1</xdr:col>
      <xdr:colOff>2064791</xdr:colOff>
      <xdr:row>0</xdr:row>
      <xdr:rowOff>769257</xdr:rowOff>
    </xdr:to>
    <xdr:pic>
      <xdr:nvPicPr>
        <xdr:cNvPr id="3" name="Picture 23">
          <a:hlinkClick xmlns:r="http://schemas.openxmlformats.org/officeDocument/2006/relationships" r:id="rId2"/>
          <a:extLst>
            <a:ext uri="{FF2B5EF4-FFF2-40B4-BE49-F238E27FC236}">
              <a16:creationId xmlns:a16="http://schemas.microsoft.com/office/drawing/2014/main" id="{00000000-0008-0000-2000-000018000000}"/>
            </a:ext>
          </a:extLst>
        </xdr:cNvPr>
        <xdr:cNvPicPr>
          <a:picLocks noChangeAspect="1"/>
        </xdr:cNvPicPr>
      </xdr:nvPicPr>
      <xdr:blipFill>
        <a:blip xmlns:r="http://schemas.openxmlformats.org/officeDocument/2006/relationships" r:embed="rId3"/>
        <a:stretch>
          <a:fillRect/>
        </a:stretch>
      </xdr:blipFill>
      <xdr:spPr>
        <a:xfrm>
          <a:off x="237449" y="180463"/>
          <a:ext cx="1960692" cy="588794"/>
        </a:xfrm>
        <a:prstGeom prst="rect">
          <a:avLst/>
        </a:prstGeom>
      </xdr:spPr>
    </xdr:pic>
    <xdr:clientData/>
  </xdr:twoCellAnchor>
  <xdr:twoCellAnchor>
    <xdr:from>
      <xdr:col>1</xdr:col>
      <xdr:colOff>2703571</xdr:colOff>
      <xdr:row>0</xdr:row>
      <xdr:rowOff>279082</xdr:rowOff>
    </xdr:from>
    <xdr:to>
      <xdr:col>3</xdr:col>
      <xdr:colOff>801471</xdr:colOff>
      <xdr:row>0</xdr:row>
      <xdr:rowOff>618332</xdr:rowOff>
    </xdr:to>
    <xdr:sp macro="" textlink="">
      <xdr:nvSpPr>
        <xdr:cNvPr id="25" name="Rectangle 24">
          <a:hlinkClick xmlns:r="http://schemas.openxmlformats.org/officeDocument/2006/relationships" r:id="rId4"/>
          <a:extLst>
            <a:ext uri="{FF2B5EF4-FFF2-40B4-BE49-F238E27FC236}">
              <a16:creationId xmlns:a16="http://schemas.microsoft.com/office/drawing/2014/main" id="{00000000-0008-0000-2000-000019000000}"/>
            </a:ext>
          </a:extLst>
        </xdr:cNvPr>
        <xdr:cNvSpPr/>
      </xdr:nvSpPr>
      <xdr:spPr>
        <a:xfrm>
          <a:off x="2836921" y="279082"/>
          <a:ext cx="168882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5</xdr:col>
      <xdr:colOff>4203609</xdr:colOff>
      <xdr:row>0</xdr:row>
      <xdr:rowOff>279082</xdr:rowOff>
    </xdr:from>
    <xdr:to>
      <xdr:col>5</xdr:col>
      <xdr:colOff>5895609</xdr:colOff>
      <xdr:row>0</xdr:row>
      <xdr:rowOff>618332</xdr:rowOff>
    </xdr:to>
    <xdr:sp macro="" textlink="">
      <xdr:nvSpPr>
        <xdr:cNvPr id="26" name="Rectangle 25">
          <a:hlinkClick xmlns:r="http://schemas.openxmlformats.org/officeDocument/2006/relationships" r:id="rId5"/>
          <a:extLst>
            <a:ext uri="{FF2B5EF4-FFF2-40B4-BE49-F238E27FC236}">
              <a16:creationId xmlns:a16="http://schemas.microsoft.com/office/drawing/2014/main" id="{00000000-0008-0000-2000-00001A000000}"/>
            </a:ext>
          </a:extLst>
        </xdr:cNvPr>
        <xdr:cNvSpPr/>
      </xdr:nvSpPr>
      <xdr:spPr>
        <a:xfrm>
          <a:off x="9661434" y="279082"/>
          <a:ext cx="1692000"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816393</xdr:colOff>
      <xdr:row>0</xdr:row>
      <xdr:rowOff>279082</xdr:rowOff>
    </xdr:from>
    <xdr:to>
      <xdr:col>5</xdr:col>
      <xdr:colOff>778018</xdr:colOff>
      <xdr:row>0</xdr:row>
      <xdr:rowOff>618332</xdr:rowOff>
    </xdr:to>
    <xdr:sp macro="" textlink="">
      <xdr:nvSpPr>
        <xdr:cNvPr id="27" name="Rectangle 26">
          <a:hlinkClick xmlns:r="http://schemas.openxmlformats.org/officeDocument/2006/relationships" r:id="rId6"/>
          <a:extLst>
            <a:ext uri="{FF2B5EF4-FFF2-40B4-BE49-F238E27FC236}">
              <a16:creationId xmlns:a16="http://schemas.microsoft.com/office/drawing/2014/main" id="{00000000-0008-0000-2000-00001B000000}"/>
            </a:ext>
          </a:extLst>
        </xdr:cNvPr>
        <xdr:cNvSpPr/>
      </xdr:nvSpPr>
      <xdr:spPr>
        <a:xfrm>
          <a:off x="4540668" y="279082"/>
          <a:ext cx="169517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Valuing our people and communities</a:t>
          </a:r>
        </a:p>
      </xdr:txBody>
    </xdr:sp>
    <xdr:clientData/>
  </xdr:twoCellAnchor>
  <xdr:twoCellAnchor>
    <xdr:from>
      <xdr:col>5</xdr:col>
      <xdr:colOff>789765</xdr:colOff>
      <xdr:row>0</xdr:row>
      <xdr:rowOff>279082</xdr:rowOff>
    </xdr:from>
    <xdr:to>
      <xdr:col>5</xdr:col>
      <xdr:colOff>2478590</xdr:colOff>
      <xdr:row>0</xdr:row>
      <xdr:rowOff>618332</xdr:rowOff>
    </xdr:to>
    <xdr:sp macro="" textlink="">
      <xdr:nvSpPr>
        <xdr:cNvPr id="28" name="Rectangle 27">
          <a:hlinkClick xmlns:r="http://schemas.openxmlformats.org/officeDocument/2006/relationships" r:id="rId7"/>
          <a:extLst>
            <a:ext uri="{FF2B5EF4-FFF2-40B4-BE49-F238E27FC236}">
              <a16:creationId xmlns:a16="http://schemas.microsoft.com/office/drawing/2014/main" id="{00000000-0008-0000-2000-00001C000000}"/>
            </a:ext>
          </a:extLst>
        </xdr:cNvPr>
        <xdr:cNvSpPr/>
      </xdr:nvSpPr>
      <xdr:spPr>
        <a:xfrm>
          <a:off x="6247590" y="279082"/>
          <a:ext cx="168882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Sustainable </a:t>
          </a:r>
        </a:p>
        <a:p>
          <a:pPr marL="0" indent="0" algn="l" defTabSz="1075334" rtl="0" eaLnBrk="1" latinLnBrk="0" hangingPunct="1"/>
          <a:r>
            <a:rPr lang="en-AU" sz="800" b="1" kern="1200">
              <a:solidFill>
                <a:schemeClr val="tx1"/>
              </a:solidFill>
              <a:latin typeface="+mn-lt"/>
              <a:ea typeface="+mn-ea"/>
              <a:cs typeface="+mn-cs"/>
            </a:rPr>
            <a:t>operations</a:t>
          </a:r>
        </a:p>
      </xdr:txBody>
    </xdr:sp>
    <xdr:clientData/>
  </xdr:twoCellAnchor>
  <xdr:twoCellAnchor>
    <xdr:from>
      <xdr:col>5</xdr:col>
      <xdr:colOff>2493512</xdr:colOff>
      <xdr:row>0</xdr:row>
      <xdr:rowOff>279082</xdr:rowOff>
    </xdr:from>
    <xdr:to>
      <xdr:col>5</xdr:col>
      <xdr:colOff>4191862</xdr:colOff>
      <xdr:row>0</xdr:row>
      <xdr:rowOff>618332</xdr:rowOff>
    </xdr:to>
    <xdr:sp macro="" textlink="">
      <xdr:nvSpPr>
        <xdr:cNvPr id="39" name="Rectangle 28">
          <a:hlinkClick xmlns:r="http://schemas.openxmlformats.org/officeDocument/2006/relationships" r:id="rId1"/>
          <a:extLst>
            <a:ext uri="{FF2B5EF4-FFF2-40B4-BE49-F238E27FC236}">
              <a16:creationId xmlns:a16="http://schemas.microsoft.com/office/drawing/2014/main" id="{00000000-0008-0000-2000-000027000000}"/>
            </a:ext>
          </a:extLst>
        </xdr:cNvPr>
        <xdr:cNvSpPr/>
      </xdr:nvSpPr>
      <xdr:spPr>
        <a:xfrm>
          <a:off x="7951337" y="279082"/>
          <a:ext cx="1698350"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marL="0" indent="0" algn="l" defTabSz="1075334" rtl="0" eaLnBrk="1" latinLnBrk="0" hangingPunct="1"/>
          <a:r>
            <a:rPr lang="en-AU" sz="800" b="1" kern="1200">
              <a:solidFill>
                <a:schemeClr val="tx1"/>
              </a:solidFill>
              <a:latin typeface="+mn-lt"/>
              <a:ea typeface="+mn-ea"/>
              <a:cs typeface="+mn-cs"/>
            </a:rPr>
            <a:t>Responsible and </a:t>
          </a:r>
        </a:p>
        <a:p>
          <a:pPr marL="0" indent="0" algn="l" defTabSz="1075334" rtl="0" eaLnBrk="1" latinLnBrk="0" hangingPunct="1"/>
          <a:r>
            <a:rPr lang="en-AU" sz="800" b="1" kern="1200">
              <a:solidFill>
                <a:schemeClr val="tx1"/>
              </a:solidFill>
              <a:latin typeface="+mn-lt"/>
              <a:ea typeface="+mn-ea"/>
              <a:cs typeface="+mn-cs"/>
            </a:rPr>
            <a:t>ethical actions</a:t>
          </a:r>
        </a:p>
      </xdr:txBody>
    </xdr:sp>
    <xdr:clientData/>
  </xdr:twoCellAnchor>
  <xdr:twoCellAnchor>
    <xdr:from>
      <xdr:col>5</xdr:col>
      <xdr:colOff>5907357</xdr:colOff>
      <xdr:row>0</xdr:row>
      <xdr:rowOff>275907</xdr:rowOff>
    </xdr:from>
    <xdr:to>
      <xdr:col>6</xdr:col>
      <xdr:colOff>227007</xdr:colOff>
      <xdr:row>0</xdr:row>
      <xdr:rowOff>621507</xdr:rowOff>
    </xdr:to>
    <xdr:sp macro="" textlink="">
      <xdr:nvSpPr>
        <xdr:cNvPr id="2" name="Rectangle 29">
          <a:hlinkClick xmlns:r="http://schemas.openxmlformats.org/officeDocument/2006/relationships" r:id="rId8"/>
          <a:extLst>
            <a:ext uri="{FF2B5EF4-FFF2-40B4-BE49-F238E27FC236}">
              <a16:creationId xmlns:a16="http://schemas.microsoft.com/office/drawing/2014/main" id="{00000000-0008-0000-2000-000026000000}"/>
            </a:ext>
          </a:extLst>
        </xdr:cNvPr>
        <xdr:cNvSpPr/>
      </xdr:nvSpPr>
      <xdr:spPr>
        <a:xfrm>
          <a:off x="11365182"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rgbClr val="00BAB3"/>
              </a:solidFill>
            </a:rPr>
            <a:t>Definitions</a:t>
          </a:r>
        </a:p>
      </xdr:txBody>
    </xdr:sp>
    <xdr:clientData/>
  </xdr:twoCellAnchor>
  <xdr:twoCellAnchor>
    <xdr:from>
      <xdr:col>1</xdr:col>
      <xdr:colOff>2707973</xdr:colOff>
      <xdr:row>0</xdr:row>
      <xdr:rowOff>639060</xdr:rowOff>
    </xdr:from>
    <xdr:to>
      <xdr:col>6</xdr:col>
      <xdr:colOff>231768</xdr:colOff>
      <xdr:row>0</xdr:row>
      <xdr:rowOff>639609</xdr:rowOff>
    </xdr:to>
    <xdr:cxnSp macro="">
      <xdr:nvCxnSpPr>
        <xdr:cNvPr id="31" name="Straight Connector 30">
          <a:extLst>
            <a:ext uri="{FF2B5EF4-FFF2-40B4-BE49-F238E27FC236}">
              <a16:creationId xmlns:a16="http://schemas.microsoft.com/office/drawing/2014/main" id="{00000000-0008-0000-2000-00001F000000}"/>
            </a:ext>
          </a:extLst>
        </xdr:cNvPr>
        <xdr:cNvCxnSpPr>
          <a:cxnSpLocks/>
        </xdr:cNvCxnSpPr>
      </xdr:nvCxnSpPr>
      <xdr:spPr>
        <a:xfrm>
          <a:off x="2841323" y="639060"/>
          <a:ext cx="10220620" cy="549"/>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66722</xdr:colOff>
      <xdr:row>1</xdr:row>
      <xdr:rowOff>76201</xdr:rowOff>
    </xdr:to>
    <xdr:sp macro="" textlink="">
      <xdr:nvSpPr>
        <xdr:cNvPr id="32" name="TextBox 105">
          <a:extLst>
            <a:ext uri="{FF2B5EF4-FFF2-40B4-BE49-F238E27FC236}">
              <a16:creationId xmlns:a16="http://schemas.microsoft.com/office/drawing/2014/main" id="{00000000-0008-0000-2000-000020000000}"/>
            </a:ext>
          </a:extLst>
        </xdr:cNvPr>
        <xdr:cNvSpPr txBox="1"/>
      </xdr:nvSpPr>
      <xdr:spPr>
        <a:xfrm>
          <a:off x="0" y="0"/>
          <a:ext cx="200072" cy="962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104099</xdr:colOff>
      <xdr:row>0</xdr:row>
      <xdr:rowOff>180463</xdr:rowOff>
    </xdr:from>
    <xdr:to>
      <xdr:col>1</xdr:col>
      <xdr:colOff>2067966</xdr:colOff>
      <xdr:row>0</xdr:row>
      <xdr:rowOff>772432</xdr:rowOff>
    </xdr:to>
    <xdr:pic>
      <xdr:nvPicPr>
        <xdr:cNvPr id="75" name="Picture 1">
          <a:hlinkClick xmlns:r="http://schemas.openxmlformats.org/officeDocument/2006/relationships" r:id="rId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a:stretch>
          <a:fillRect/>
        </a:stretch>
      </xdr:blipFill>
      <xdr:spPr>
        <a:xfrm>
          <a:off x="238570" y="180463"/>
          <a:ext cx="1963867" cy="591969"/>
        </a:xfrm>
        <a:prstGeom prst="rect">
          <a:avLst/>
        </a:prstGeom>
      </xdr:spPr>
    </xdr:pic>
    <xdr:clientData/>
  </xdr:twoCellAnchor>
  <xdr:twoCellAnchor>
    <xdr:from>
      <xdr:col>2</xdr:col>
      <xdr:colOff>84196</xdr:colOff>
      <xdr:row>0</xdr:row>
      <xdr:rowOff>279082</xdr:rowOff>
    </xdr:from>
    <xdr:to>
      <xdr:col>4</xdr:col>
      <xdr:colOff>1371</xdr:colOff>
      <xdr:row>0</xdr:row>
      <xdr:rowOff>618332</xdr:rowOff>
    </xdr:to>
    <xdr:sp macro="" textlink="">
      <xdr:nvSpPr>
        <xdr:cNvPr id="74" name="Rectangle 2">
          <a:hlinkClick xmlns:r="http://schemas.openxmlformats.org/officeDocument/2006/relationships" r:id="rId3"/>
          <a:extLst>
            <a:ext uri="{FF2B5EF4-FFF2-40B4-BE49-F238E27FC236}">
              <a16:creationId xmlns:a16="http://schemas.microsoft.com/office/drawing/2014/main" id="{00000000-0008-0000-0400-000003000000}"/>
            </a:ext>
          </a:extLst>
        </xdr:cNvPr>
        <xdr:cNvSpPr/>
      </xdr:nvSpPr>
      <xdr:spPr>
        <a:xfrm>
          <a:off x="2818431" y="279082"/>
          <a:ext cx="168770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Contents </a:t>
          </a:r>
        </a:p>
      </xdr:txBody>
    </xdr:sp>
    <xdr:clientData/>
  </xdr:twoCellAnchor>
  <xdr:twoCellAnchor>
    <xdr:from>
      <xdr:col>9</xdr:col>
      <xdr:colOff>707934</xdr:colOff>
      <xdr:row>0</xdr:row>
      <xdr:rowOff>279082</xdr:rowOff>
    </xdr:from>
    <xdr:to>
      <xdr:col>11</xdr:col>
      <xdr:colOff>628284</xdr:colOff>
      <xdr:row>0</xdr:row>
      <xdr:rowOff>618332</xdr:rowOff>
    </xdr:to>
    <xdr:sp macro="" textlink="">
      <xdr:nvSpPr>
        <xdr:cNvPr id="73" name="Rectangle 3">
          <a:hlinkClick xmlns:r="http://schemas.openxmlformats.org/officeDocument/2006/relationships" r:id="rId4"/>
          <a:extLst>
            <a:ext uri="{FF2B5EF4-FFF2-40B4-BE49-F238E27FC236}">
              <a16:creationId xmlns:a16="http://schemas.microsoft.com/office/drawing/2014/main" id="{00000000-0008-0000-0400-000004000000}"/>
            </a:ext>
          </a:extLst>
        </xdr:cNvPr>
        <xdr:cNvSpPr/>
      </xdr:nvSpPr>
      <xdr:spPr>
        <a:xfrm>
          <a:off x="9639022" y="279082"/>
          <a:ext cx="1690880"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4</xdr:col>
      <xdr:colOff>16293</xdr:colOff>
      <xdr:row>0</xdr:row>
      <xdr:rowOff>279082</xdr:rowOff>
    </xdr:from>
    <xdr:to>
      <xdr:col>5</xdr:col>
      <xdr:colOff>825643</xdr:colOff>
      <xdr:row>0</xdr:row>
      <xdr:rowOff>618332</xdr:rowOff>
    </xdr:to>
    <xdr:sp macro="" textlink="">
      <xdr:nvSpPr>
        <xdr:cNvPr id="72" name="Rectangle 4">
          <a:hlinkClick xmlns:r="http://schemas.openxmlformats.org/officeDocument/2006/relationships" r:id="rId5"/>
          <a:extLst>
            <a:ext uri="{FF2B5EF4-FFF2-40B4-BE49-F238E27FC236}">
              <a16:creationId xmlns:a16="http://schemas.microsoft.com/office/drawing/2014/main" id="{00000000-0008-0000-0400-000005000000}"/>
            </a:ext>
          </a:extLst>
        </xdr:cNvPr>
        <xdr:cNvSpPr/>
      </xdr:nvSpPr>
      <xdr:spPr>
        <a:xfrm>
          <a:off x="4521058" y="279082"/>
          <a:ext cx="1694614"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Valuing our people and communities</a:t>
          </a:r>
        </a:p>
      </xdr:txBody>
    </xdr:sp>
    <xdr:clientData/>
  </xdr:twoCellAnchor>
  <xdr:twoCellAnchor>
    <xdr:from>
      <xdr:col>5</xdr:col>
      <xdr:colOff>837390</xdr:colOff>
      <xdr:row>0</xdr:row>
      <xdr:rowOff>279082</xdr:rowOff>
    </xdr:from>
    <xdr:to>
      <xdr:col>7</xdr:col>
      <xdr:colOff>754565</xdr:colOff>
      <xdr:row>0</xdr:row>
      <xdr:rowOff>618332</xdr:rowOff>
    </xdr:to>
    <xdr:sp macro="" textlink="">
      <xdr:nvSpPr>
        <xdr:cNvPr id="71" name="Rectangle 5">
          <a:hlinkClick xmlns:r="http://schemas.openxmlformats.org/officeDocument/2006/relationships" r:id="rId6"/>
          <a:extLst>
            <a:ext uri="{FF2B5EF4-FFF2-40B4-BE49-F238E27FC236}">
              <a16:creationId xmlns:a16="http://schemas.microsoft.com/office/drawing/2014/main" id="{00000000-0008-0000-0400-000006000000}"/>
            </a:ext>
          </a:extLst>
        </xdr:cNvPr>
        <xdr:cNvSpPr/>
      </xdr:nvSpPr>
      <xdr:spPr>
        <a:xfrm>
          <a:off x="6227419" y="279082"/>
          <a:ext cx="168770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7</xdr:col>
      <xdr:colOff>769487</xdr:colOff>
      <xdr:row>0</xdr:row>
      <xdr:rowOff>279082</xdr:rowOff>
    </xdr:from>
    <xdr:to>
      <xdr:col>9</xdr:col>
      <xdr:colOff>696187</xdr:colOff>
      <xdr:row>0</xdr:row>
      <xdr:rowOff>618332</xdr:rowOff>
    </xdr:to>
    <xdr:sp macro="" textlink="">
      <xdr:nvSpPr>
        <xdr:cNvPr id="70" name="Rectangle 6">
          <a:hlinkClick xmlns:r="http://schemas.openxmlformats.org/officeDocument/2006/relationships" r:id="rId7"/>
          <a:extLst>
            <a:ext uri="{FF2B5EF4-FFF2-40B4-BE49-F238E27FC236}">
              <a16:creationId xmlns:a16="http://schemas.microsoft.com/office/drawing/2014/main" id="{00000000-0008-0000-0400-000007000000}"/>
            </a:ext>
          </a:extLst>
        </xdr:cNvPr>
        <xdr:cNvSpPr/>
      </xdr:nvSpPr>
      <xdr:spPr>
        <a:xfrm>
          <a:off x="7930046" y="279082"/>
          <a:ext cx="1697229"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11</xdr:col>
      <xdr:colOff>640032</xdr:colOff>
      <xdr:row>0</xdr:row>
      <xdr:rowOff>279082</xdr:rowOff>
    </xdr:from>
    <xdr:to>
      <xdr:col>13</xdr:col>
      <xdr:colOff>560382</xdr:colOff>
      <xdr:row>0</xdr:row>
      <xdr:rowOff>618332</xdr:rowOff>
    </xdr:to>
    <xdr:sp macro="" textlink="">
      <xdr:nvSpPr>
        <xdr:cNvPr id="69" name="Rectangle 7">
          <a:hlinkClick xmlns:r="http://schemas.openxmlformats.org/officeDocument/2006/relationships" r:id="rId8"/>
          <a:extLst>
            <a:ext uri="{FF2B5EF4-FFF2-40B4-BE49-F238E27FC236}">
              <a16:creationId xmlns:a16="http://schemas.microsoft.com/office/drawing/2014/main" id="{00000000-0008-0000-0400-000008000000}"/>
            </a:ext>
          </a:extLst>
        </xdr:cNvPr>
        <xdr:cNvSpPr/>
      </xdr:nvSpPr>
      <xdr:spPr>
        <a:xfrm>
          <a:off x="11341650" y="279082"/>
          <a:ext cx="1690879"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88599</xdr:colOff>
      <xdr:row>0</xdr:row>
      <xdr:rowOff>639060</xdr:rowOff>
    </xdr:from>
    <xdr:to>
      <xdr:col>13</xdr:col>
      <xdr:colOff>564074</xdr:colOff>
      <xdr:row>0</xdr:row>
      <xdr:rowOff>639060</xdr:rowOff>
    </xdr:to>
    <xdr:cxnSp macro="">
      <xdr:nvCxnSpPr>
        <xdr:cNvPr id="76" name="Straight Connector 8">
          <a:extLst>
            <a:ext uri="{FF2B5EF4-FFF2-40B4-BE49-F238E27FC236}">
              <a16:creationId xmlns:a16="http://schemas.microsoft.com/office/drawing/2014/main" id="{00000000-0008-0000-0400-000009000000}"/>
            </a:ext>
          </a:extLst>
        </xdr:cNvPr>
        <xdr:cNvCxnSpPr>
          <a:cxnSpLocks/>
        </xdr:cNvCxnSpPr>
      </xdr:nvCxnSpPr>
      <xdr:spPr>
        <a:xfrm>
          <a:off x="2822834" y="639060"/>
          <a:ext cx="10213387"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66722</xdr:colOff>
      <xdr:row>1</xdr:row>
      <xdr:rowOff>76201</xdr:rowOff>
    </xdr:to>
    <xdr:sp macro="" textlink="">
      <xdr:nvSpPr>
        <xdr:cNvPr id="68" name="TextBox 105">
          <a:extLst>
            <a:ext uri="{FF2B5EF4-FFF2-40B4-BE49-F238E27FC236}">
              <a16:creationId xmlns:a16="http://schemas.microsoft.com/office/drawing/2014/main" id="{00000000-0008-0000-0400-00000A000000}"/>
            </a:ext>
          </a:extLst>
        </xdr:cNvPr>
        <xdr:cNvSpPr txBox="1"/>
      </xdr:nvSpPr>
      <xdr:spPr>
        <a:xfrm>
          <a:off x="0" y="0"/>
          <a:ext cx="201193" cy="9614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2</xdr:col>
      <xdr:colOff>87224</xdr:colOff>
      <xdr:row>0</xdr:row>
      <xdr:rowOff>659142</xdr:rowOff>
    </xdr:from>
    <xdr:to>
      <xdr:col>4</xdr:col>
      <xdr:colOff>1224</xdr:colOff>
      <xdr:row>2</xdr:row>
      <xdr:rowOff>2351</xdr:rowOff>
    </xdr:to>
    <xdr:sp macro="" textlink="">
      <xdr:nvSpPr>
        <xdr:cNvPr id="67" name="Rectangle 14">
          <a:hlinkClick xmlns:r="http://schemas.openxmlformats.org/officeDocument/2006/relationships" r:id="rId1"/>
          <a:extLst>
            <a:ext uri="{FF2B5EF4-FFF2-40B4-BE49-F238E27FC236}">
              <a16:creationId xmlns:a16="http://schemas.microsoft.com/office/drawing/2014/main" id="{00000000-0008-0000-0400-00000F000000}"/>
            </a:ext>
          </a:extLst>
        </xdr:cNvPr>
        <xdr:cNvSpPr/>
      </xdr:nvSpPr>
      <xdr:spPr>
        <a:xfrm>
          <a:off x="2821459" y="659142"/>
          <a:ext cx="1684530" cy="40776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0">
              <a:solidFill>
                <a:schemeClr val="bg2">
                  <a:lumMod val="25000"/>
                </a:schemeClr>
              </a:solidFill>
            </a:rPr>
            <a:t>About</a:t>
          </a:r>
        </a:p>
      </xdr:txBody>
    </xdr:sp>
    <xdr:clientData/>
  </xdr:twoCellAnchor>
  <xdr:twoCellAnchor>
    <xdr:from>
      <xdr:col>4</xdr:col>
      <xdr:colOff>6545</xdr:colOff>
      <xdr:row>0</xdr:row>
      <xdr:rowOff>657744</xdr:rowOff>
    </xdr:from>
    <xdr:to>
      <xdr:col>5</xdr:col>
      <xdr:colOff>808185</xdr:colOff>
      <xdr:row>2</xdr:row>
      <xdr:rowOff>7303</xdr:rowOff>
    </xdr:to>
    <xdr:sp macro="" textlink="">
      <xdr:nvSpPr>
        <xdr:cNvPr id="66" name="Rectangle 15">
          <a:hlinkClick xmlns:r="http://schemas.openxmlformats.org/officeDocument/2006/relationships" r:id="rId9"/>
          <a:extLst>
            <a:ext uri="{FF2B5EF4-FFF2-40B4-BE49-F238E27FC236}">
              <a16:creationId xmlns:a16="http://schemas.microsoft.com/office/drawing/2014/main" id="{03F401A9-0877-436D-ADFF-0840E701AB43}"/>
            </a:ext>
          </a:extLst>
        </xdr:cNvPr>
        <xdr:cNvSpPr/>
      </xdr:nvSpPr>
      <xdr:spPr>
        <a:xfrm>
          <a:off x="4511310" y="657744"/>
          <a:ext cx="1686904" cy="414118"/>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Our</a:t>
          </a:r>
          <a:r>
            <a:rPr lang="en-AU" sz="800" b="1" baseline="0">
              <a:solidFill>
                <a:schemeClr val="bg1"/>
              </a:solidFill>
            </a:rPr>
            <a:t> journey</a:t>
          </a:r>
          <a:endParaRPr lang="en-AU" sz="800" b="1">
            <a:solidFill>
              <a:schemeClr val="bg1"/>
            </a:solidFill>
          </a:endParaRPr>
        </a:p>
      </xdr:txBody>
    </xdr:sp>
    <xdr:clientData/>
  </xdr:twoCellAnchor>
  <xdr:twoCellAnchor>
    <xdr:from>
      <xdr:col>2</xdr:col>
      <xdr:colOff>674007</xdr:colOff>
      <xdr:row>6</xdr:row>
      <xdr:rowOff>29158</xdr:rowOff>
    </xdr:from>
    <xdr:to>
      <xdr:col>4</xdr:col>
      <xdr:colOff>544285</xdr:colOff>
      <xdr:row>9</xdr:row>
      <xdr:rowOff>2782</xdr:rowOff>
    </xdr:to>
    <xdr:sp macro="" textlink="">
      <xdr:nvSpPr>
        <xdr:cNvPr id="65" name="Rectangle 11">
          <a:extLst>
            <a:ext uri="{FF2B5EF4-FFF2-40B4-BE49-F238E27FC236}">
              <a16:creationId xmlns:a16="http://schemas.microsoft.com/office/drawing/2014/main" id="{07A0C69F-9674-5E93-6993-888CF9F3FFA2}"/>
            </a:ext>
          </a:extLst>
        </xdr:cNvPr>
        <xdr:cNvSpPr/>
      </xdr:nvSpPr>
      <xdr:spPr>
        <a:xfrm>
          <a:off x="3408242" y="1945364"/>
          <a:ext cx="1640808" cy="511506"/>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xdr:col>
      <xdr:colOff>0</xdr:colOff>
      <xdr:row>4</xdr:row>
      <xdr:rowOff>0</xdr:rowOff>
    </xdr:from>
    <xdr:to>
      <xdr:col>11</xdr:col>
      <xdr:colOff>19050</xdr:colOff>
      <xdr:row>42</xdr:row>
      <xdr:rowOff>114708</xdr:rowOff>
    </xdr:to>
    <xdr:pic>
      <xdr:nvPicPr>
        <xdr:cNvPr id="4" name="Picture 3">
          <a:extLst>
            <a:ext uri="{FF2B5EF4-FFF2-40B4-BE49-F238E27FC236}">
              <a16:creationId xmlns:a16="http://schemas.microsoft.com/office/drawing/2014/main" id="{41964088-8A87-C6C2-A1F1-9C2527C2A79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3350" y="1428750"/>
          <a:ext cx="10591800" cy="72203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69897</xdr:colOff>
      <xdr:row>1</xdr:row>
      <xdr:rowOff>76201</xdr:rowOff>
    </xdr:to>
    <xdr:sp macro="" textlink="">
      <xdr:nvSpPr>
        <xdr:cNvPr id="30" name="TextBox 105">
          <a:extLst>
            <a:ext uri="{FF2B5EF4-FFF2-40B4-BE49-F238E27FC236}">
              <a16:creationId xmlns:a16="http://schemas.microsoft.com/office/drawing/2014/main" id="{00000000-0008-0000-0500-00001E000000}"/>
            </a:ext>
          </a:extLst>
        </xdr:cNvPr>
        <xdr:cNvSpPr txBox="1"/>
      </xdr:nvSpPr>
      <xdr:spPr>
        <a:xfrm>
          <a:off x="0" y="0"/>
          <a:ext cx="203247" cy="962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2</xdr:col>
      <xdr:colOff>100071</xdr:colOff>
      <xdr:row>0</xdr:row>
      <xdr:rowOff>275907</xdr:rowOff>
    </xdr:from>
    <xdr:to>
      <xdr:col>4</xdr:col>
      <xdr:colOff>20421</xdr:colOff>
      <xdr:row>0</xdr:row>
      <xdr:rowOff>621507</xdr:rowOff>
    </xdr:to>
    <xdr:sp macro="" textlink="">
      <xdr:nvSpPr>
        <xdr:cNvPr id="17" name="Rectangle 38">
          <a:hlinkClick xmlns:r="http://schemas.openxmlformats.org/officeDocument/2006/relationships" r:id="rId1"/>
          <a:extLst>
            <a:ext uri="{FF2B5EF4-FFF2-40B4-BE49-F238E27FC236}">
              <a16:creationId xmlns:a16="http://schemas.microsoft.com/office/drawing/2014/main" id="{00000000-0008-0000-0500-000033000000}"/>
            </a:ext>
          </a:extLst>
        </xdr:cNvPr>
        <xdr:cNvSpPr/>
      </xdr:nvSpPr>
      <xdr:spPr>
        <a:xfrm>
          <a:off x="2833746"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7</xdr:col>
      <xdr:colOff>791712</xdr:colOff>
      <xdr:row>0</xdr:row>
      <xdr:rowOff>275907</xdr:rowOff>
    </xdr:from>
    <xdr:to>
      <xdr:col>9</xdr:col>
      <xdr:colOff>712062</xdr:colOff>
      <xdr:row>0</xdr:row>
      <xdr:rowOff>621507</xdr:rowOff>
    </xdr:to>
    <xdr:sp macro="" textlink="">
      <xdr:nvSpPr>
        <xdr:cNvPr id="47" name="Rectangle 42">
          <a:hlinkClick xmlns:r="http://schemas.openxmlformats.org/officeDocument/2006/relationships" r:id="rId2"/>
          <a:extLst>
            <a:ext uri="{FF2B5EF4-FFF2-40B4-BE49-F238E27FC236}">
              <a16:creationId xmlns:a16="http://schemas.microsoft.com/office/drawing/2014/main" id="{00000000-0008-0000-0500-00002F000000}"/>
            </a:ext>
          </a:extLst>
        </xdr:cNvPr>
        <xdr:cNvSpPr/>
      </xdr:nvSpPr>
      <xdr:spPr>
        <a:xfrm>
          <a:off x="7954512"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9</xdr:col>
      <xdr:colOff>726984</xdr:colOff>
      <xdr:row>0</xdr:row>
      <xdr:rowOff>275907</xdr:rowOff>
    </xdr:from>
    <xdr:to>
      <xdr:col>12</xdr:col>
      <xdr:colOff>533034</xdr:colOff>
      <xdr:row>0</xdr:row>
      <xdr:rowOff>621507</xdr:rowOff>
    </xdr:to>
    <xdr:sp macro="" textlink="">
      <xdr:nvSpPr>
        <xdr:cNvPr id="50" name="Rectangle 39">
          <a:hlinkClick xmlns:r="http://schemas.openxmlformats.org/officeDocument/2006/relationships" r:id="rId3"/>
          <a:extLst>
            <a:ext uri="{FF2B5EF4-FFF2-40B4-BE49-F238E27FC236}">
              <a16:creationId xmlns:a16="http://schemas.microsoft.com/office/drawing/2014/main" id="{00000000-0008-0000-0500-000032000000}"/>
            </a:ext>
          </a:extLst>
        </xdr:cNvPr>
        <xdr:cNvSpPr/>
      </xdr:nvSpPr>
      <xdr:spPr>
        <a:xfrm>
          <a:off x="9661434"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editAs="oneCell">
    <xdr:from>
      <xdr:col>1</xdr:col>
      <xdr:colOff>107274</xdr:colOff>
      <xdr:row>0</xdr:row>
      <xdr:rowOff>177288</xdr:rowOff>
    </xdr:from>
    <xdr:to>
      <xdr:col>1</xdr:col>
      <xdr:colOff>2064791</xdr:colOff>
      <xdr:row>0</xdr:row>
      <xdr:rowOff>769257</xdr:rowOff>
    </xdr:to>
    <xdr:pic>
      <xdr:nvPicPr>
        <xdr:cNvPr id="4" name="Picture 37">
          <a:hlinkClick xmlns:r="http://schemas.openxmlformats.org/officeDocument/2006/relationships" r:id="rId4"/>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5"/>
        <a:stretch>
          <a:fillRect/>
        </a:stretch>
      </xdr:blipFill>
      <xdr:spPr>
        <a:xfrm>
          <a:off x="240624" y="177288"/>
          <a:ext cx="1957517" cy="591969"/>
        </a:xfrm>
        <a:prstGeom prst="rect">
          <a:avLst/>
        </a:prstGeom>
      </xdr:spPr>
    </xdr:pic>
    <xdr:clientData/>
  </xdr:twoCellAnchor>
  <xdr:twoCellAnchor>
    <xdr:from>
      <xdr:col>2</xdr:col>
      <xdr:colOff>100071</xdr:colOff>
      <xdr:row>0</xdr:row>
      <xdr:rowOff>633259</xdr:rowOff>
    </xdr:from>
    <xdr:to>
      <xdr:col>4</xdr:col>
      <xdr:colOff>20421</xdr:colOff>
      <xdr:row>1</xdr:row>
      <xdr:rowOff>179434</xdr:rowOff>
    </xdr:to>
    <xdr:sp macro="" textlink="">
      <xdr:nvSpPr>
        <xdr:cNvPr id="58" name="Rectangle 31">
          <a:hlinkClick xmlns:r="http://schemas.openxmlformats.org/officeDocument/2006/relationships" r:id="rId6"/>
          <a:extLst>
            <a:ext uri="{FF2B5EF4-FFF2-40B4-BE49-F238E27FC236}">
              <a16:creationId xmlns:a16="http://schemas.microsoft.com/office/drawing/2014/main" id="{00000000-0008-0000-0500-00003A000000}"/>
            </a:ext>
          </a:extLst>
        </xdr:cNvPr>
        <xdr:cNvSpPr/>
      </xdr:nvSpPr>
      <xdr:spPr>
        <a:xfrm>
          <a:off x="2833746" y="633259"/>
          <a:ext cx="1692000" cy="432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Health, safety and wellbeing</a:t>
          </a:r>
        </a:p>
      </xdr:txBody>
    </xdr:sp>
    <xdr:clientData/>
  </xdr:twoCellAnchor>
  <xdr:twoCellAnchor>
    <xdr:from>
      <xdr:col>5</xdr:col>
      <xdr:colOff>856440</xdr:colOff>
      <xdr:row>0</xdr:row>
      <xdr:rowOff>633259</xdr:rowOff>
    </xdr:from>
    <xdr:to>
      <xdr:col>7</xdr:col>
      <xdr:colOff>776790</xdr:colOff>
      <xdr:row>1</xdr:row>
      <xdr:rowOff>179434</xdr:rowOff>
    </xdr:to>
    <xdr:sp macro="" textlink="">
      <xdr:nvSpPr>
        <xdr:cNvPr id="123" name="Rectangle 32">
          <a:hlinkClick xmlns:r="http://schemas.openxmlformats.org/officeDocument/2006/relationships" r:id="rId7"/>
          <a:extLst>
            <a:ext uri="{FF2B5EF4-FFF2-40B4-BE49-F238E27FC236}">
              <a16:creationId xmlns:a16="http://schemas.microsoft.com/office/drawing/2014/main" id="{00000000-0008-0000-0500-00007B000000}"/>
            </a:ext>
          </a:extLst>
        </xdr:cNvPr>
        <xdr:cNvSpPr/>
      </xdr:nvSpPr>
      <xdr:spPr>
        <a:xfrm>
          <a:off x="6247590" y="633259"/>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Cultural heritage</a:t>
          </a:r>
          <a:r>
            <a:rPr lang="en-AU" sz="800" baseline="0">
              <a:solidFill>
                <a:schemeClr val="tx1"/>
              </a:solidFill>
            </a:rPr>
            <a:t> and Traditional Owner relationships</a:t>
          </a:r>
          <a:endParaRPr lang="en-AU" sz="800">
            <a:solidFill>
              <a:schemeClr val="tx1"/>
            </a:solidFill>
          </a:endParaRPr>
        </a:p>
      </xdr:txBody>
    </xdr:sp>
    <xdr:clientData/>
  </xdr:twoCellAnchor>
  <xdr:twoCellAnchor>
    <xdr:from>
      <xdr:col>7</xdr:col>
      <xdr:colOff>791712</xdr:colOff>
      <xdr:row>0</xdr:row>
      <xdr:rowOff>633259</xdr:rowOff>
    </xdr:from>
    <xdr:to>
      <xdr:col>9</xdr:col>
      <xdr:colOff>712062</xdr:colOff>
      <xdr:row>1</xdr:row>
      <xdr:rowOff>179434</xdr:rowOff>
    </xdr:to>
    <xdr:sp macro="" textlink="">
      <xdr:nvSpPr>
        <xdr:cNvPr id="174" name="Rectangle 33">
          <a:hlinkClick xmlns:r="http://schemas.openxmlformats.org/officeDocument/2006/relationships" r:id="rId8"/>
          <a:extLst>
            <a:ext uri="{FF2B5EF4-FFF2-40B4-BE49-F238E27FC236}">
              <a16:creationId xmlns:a16="http://schemas.microsoft.com/office/drawing/2014/main" id="{00000000-0008-0000-0500-0000AE000000}"/>
            </a:ext>
          </a:extLst>
        </xdr:cNvPr>
        <xdr:cNvSpPr/>
      </xdr:nvSpPr>
      <xdr:spPr>
        <a:xfrm>
          <a:off x="7954512" y="633259"/>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Community engagement</a:t>
          </a:r>
          <a:r>
            <a:rPr lang="en-AU" sz="800" baseline="0">
              <a:solidFill>
                <a:schemeClr val="tx1"/>
              </a:solidFill>
            </a:rPr>
            <a:t>, partnerships and programs</a:t>
          </a:r>
          <a:endParaRPr lang="en-AU" sz="800">
            <a:solidFill>
              <a:schemeClr val="tx1"/>
            </a:solidFill>
          </a:endParaRPr>
        </a:p>
      </xdr:txBody>
    </xdr:sp>
    <xdr:clientData/>
  </xdr:twoCellAnchor>
  <xdr:twoCellAnchor>
    <xdr:from>
      <xdr:col>9</xdr:col>
      <xdr:colOff>726984</xdr:colOff>
      <xdr:row>0</xdr:row>
      <xdr:rowOff>633259</xdr:rowOff>
    </xdr:from>
    <xdr:to>
      <xdr:col>12</xdr:col>
      <xdr:colOff>533034</xdr:colOff>
      <xdr:row>1</xdr:row>
      <xdr:rowOff>179434</xdr:rowOff>
    </xdr:to>
    <xdr:sp macro="" textlink="">
      <xdr:nvSpPr>
        <xdr:cNvPr id="196" name="Rectangle 34">
          <a:hlinkClick xmlns:r="http://schemas.openxmlformats.org/officeDocument/2006/relationships" r:id="rId9"/>
          <a:extLst>
            <a:ext uri="{FF2B5EF4-FFF2-40B4-BE49-F238E27FC236}">
              <a16:creationId xmlns:a16="http://schemas.microsoft.com/office/drawing/2014/main" id="{00000000-0008-0000-0500-0000C4000000}"/>
            </a:ext>
          </a:extLst>
        </xdr:cNvPr>
        <xdr:cNvSpPr/>
      </xdr:nvSpPr>
      <xdr:spPr>
        <a:xfrm>
          <a:off x="9661434" y="633259"/>
          <a:ext cx="1692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Stakeholder engagement</a:t>
          </a:r>
        </a:p>
      </xdr:txBody>
    </xdr:sp>
    <xdr:clientData/>
  </xdr:twoCellAnchor>
  <xdr:twoCellAnchor>
    <xdr:from>
      <xdr:col>4</xdr:col>
      <xdr:colOff>35343</xdr:colOff>
      <xdr:row>0</xdr:row>
      <xdr:rowOff>633259</xdr:rowOff>
    </xdr:from>
    <xdr:to>
      <xdr:col>5</xdr:col>
      <xdr:colOff>841518</xdr:colOff>
      <xdr:row>1</xdr:row>
      <xdr:rowOff>179434</xdr:rowOff>
    </xdr:to>
    <xdr:sp macro="" textlink="">
      <xdr:nvSpPr>
        <xdr:cNvPr id="54" name="Rectangle 35">
          <a:hlinkClick xmlns:r="http://schemas.openxmlformats.org/officeDocument/2006/relationships" r:id="rId10"/>
          <a:extLst>
            <a:ext uri="{FF2B5EF4-FFF2-40B4-BE49-F238E27FC236}">
              <a16:creationId xmlns:a16="http://schemas.microsoft.com/office/drawing/2014/main" id="{00000000-0008-0000-0500-000036000000}"/>
            </a:ext>
          </a:extLst>
        </xdr:cNvPr>
        <xdr:cNvSpPr/>
      </xdr:nvSpPr>
      <xdr:spPr>
        <a:xfrm>
          <a:off x="4540668" y="633259"/>
          <a:ext cx="1692000" cy="432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Employees and inclusive culture  </a:t>
          </a:r>
        </a:p>
      </xdr:txBody>
    </xdr:sp>
    <xdr:clientData/>
  </xdr:twoCellAnchor>
  <xdr:twoCellAnchor>
    <xdr:from>
      <xdr:col>12</xdr:col>
      <xdr:colOff>547957</xdr:colOff>
      <xdr:row>0</xdr:row>
      <xdr:rowOff>275907</xdr:rowOff>
    </xdr:from>
    <xdr:to>
      <xdr:col>14</xdr:col>
      <xdr:colOff>468307</xdr:colOff>
      <xdr:row>0</xdr:row>
      <xdr:rowOff>621507</xdr:rowOff>
    </xdr:to>
    <xdr:sp macro="" textlink="">
      <xdr:nvSpPr>
        <xdr:cNvPr id="3" name="Rectangle 43">
          <a:hlinkClick xmlns:r="http://schemas.openxmlformats.org/officeDocument/2006/relationships" r:id="rId11"/>
          <a:extLst>
            <a:ext uri="{FF2B5EF4-FFF2-40B4-BE49-F238E27FC236}">
              <a16:creationId xmlns:a16="http://schemas.microsoft.com/office/drawing/2014/main" id="{00000000-0008-0000-0500-00001F000000}"/>
            </a:ext>
          </a:extLst>
        </xdr:cNvPr>
        <xdr:cNvSpPr/>
      </xdr:nvSpPr>
      <xdr:spPr>
        <a:xfrm>
          <a:off x="11368357"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2</xdr:col>
      <xdr:colOff>107648</xdr:colOff>
      <xdr:row>0</xdr:row>
      <xdr:rowOff>632710</xdr:rowOff>
    </xdr:from>
    <xdr:to>
      <xdr:col>14</xdr:col>
      <xdr:colOff>463543</xdr:colOff>
      <xdr:row>0</xdr:row>
      <xdr:rowOff>633259</xdr:rowOff>
    </xdr:to>
    <xdr:cxnSp macro="">
      <xdr:nvCxnSpPr>
        <xdr:cNvPr id="2" name="Straight Connector 44">
          <a:extLst>
            <a:ext uri="{FF2B5EF4-FFF2-40B4-BE49-F238E27FC236}">
              <a16:creationId xmlns:a16="http://schemas.microsoft.com/office/drawing/2014/main" id="{00000000-0008-0000-0500-000002000000}"/>
            </a:ext>
          </a:extLst>
        </xdr:cNvPr>
        <xdr:cNvCxnSpPr>
          <a:cxnSpLocks/>
        </xdr:cNvCxnSpPr>
      </xdr:nvCxnSpPr>
      <xdr:spPr>
        <a:xfrm>
          <a:off x="2841323" y="632710"/>
          <a:ext cx="10214270" cy="549"/>
        </a:xfrm>
        <a:prstGeom prst="line">
          <a:avLst/>
        </a:prstGeom>
        <a:ln>
          <a:solidFill>
            <a:srgbClr val="00BBB3"/>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35343</xdr:colOff>
      <xdr:row>0</xdr:row>
      <xdr:rowOff>275907</xdr:rowOff>
    </xdr:from>
    <xdr:to>
      <xdr:col>5</xdr:col>
      <xdr:colOff>841518</xdr:colOff>
      <xdr:row>0</xdr:row>
      <xdr:rowOff>621507</xdr:rowOff>
    </xdr:to>
    <xdr:sp macro="" textlink="">
      <xdr:nvSpPr>
        <xdr:cNvPr id="49" name="Rectangle 40">
          <a:hlinkClick xmlns:r="http://schemas.openxmlformats.org/officeDocument/2006/relationships" r:id="rId12"/>
          <a:extLst>
            <a:ext uri="{FF2B5EF4-FFF2-40B4-BE49-F238E27FC236}">
              <a16:creationId xmlns:a16="http://schemas.microsoft.com/office/drawing/2014/main" id="{00000000-0008-0000-0500-000031000000}"/>
            </a:ext>
          </a:extLst>
        </xdr:cNvPr>
        <xdr:cNvSpPr/>
      </xdr:nvSpPr>
      <xdr:spPr>
        <a:xfrm>
          <a:off x="4540668"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Valuing our people and communities</a:t>
          </a:r>
        </a:p>
      </xdr:txBody>
    </xdr:sp>
    <xdr:clientData/>
  </xdr:twoCellAnchor>
  <xdr:twoCellAnchor>
    <xdr:from>
      <xdr:col>5</xdr:col>
      <xdr:colOff>856440</xdr:colOff>
      <xdr:row>0</xdr:row>
      <xdr:rowOff>275907</xdr:rowOff>
    </xdr:from>
    <xdr:to>
      <xdr:col>7</xdr:col>
      <xdr:colOff>776790</xdr:colOff>
      <xdr:row>0</xdr:row>
      <xdr:rowOff>621507</xdr:rowOff>
    </xdr:to>
    <xdr:sp macro="" textlink="">
      <xdr:nvSpPr>
        <xdr:cNvPr id="48" name="Rectangle 41">
          <a:hlinkClick xmlns:r="http://schemas.openxmlformats.org/officeDocument/2006/relationships" r:id="rId13"/>
          <a:extLst>
            <a:ext uri="{FF2B5EF4-FFF2-40B4-BE49-F238E27FC236}">
              <a16:creationId xmlns:a16="http://schemas.microsoft.com/office/drawing/2014/main" id="{00000000-0008-0000-0500-000030000000}"/>
            </a:ext>
          </a:extLst>
        </xdr:cNvPr>
        <xdr:cNvSpPr/>
      </xdr:nvSpPr>
      <xdr:spPr>
        <a:xfrm>
          <a:off x="6247590" y="275907"/>
          <a:ext cx="16920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editAs="oneCell">
    <xdr:from>
      <xdr:col>1</xdr:col>
      <xdr:colOff>66675</xdr:colOff>
      <xdr:row>5</xdr:row>
      <xdr:rowOff>38100</xdr:rowOff>
    </xdr:from>
    <xdr:to>
      <xdr:col>6</xdr:col>
      <xdr:colOff>759587</xdr:colOff>
      <xdr:row>44</xdr:row>
      <xdr:rowOff>103251</xdr:rowOff>
    </xdr:to>
    <xdr:pic>
      <xdr:nvPicPr>
        <xdr:cNvPr id="42" name="Picture 36">
          <a:extLst>
            <a:ext uri="{FF2B5EF4-FFF2-40B4-BE49-F238E27FC236}">
              <a16:creationId xmlns:a16="http://schemas.microsoft.com/office/drawing/2014/main" id="{5DB6E92A-7E5C-6097-C30F-2F4E3E8CC7E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00025" y="1895475"/>
          <a:ext cx="6836537" cy="72025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2429934</xdr:colOff>
      <xdr:row>0</xdr:row>
      <xdr:rowOff>540589</xdr:rowOff>
    </xdr:from>
    <xdr:to>
      <xdr:col>3</xdr:col>
      <xdr:colOff>623829</xdr:colOff>
      <xdr:row>1</xdr:row>
      <xdr:rowOff>86764</xdr:rowOff>
    </xdr:to>
    <xdr:sp macro="" textlink="">
      <xdr:nvSpPr>
        <xdr:cNvPr id="402" name="Rectangle 401">
          <a:hlinkClick xmlns:r="http://schemas.openxmlformats.org/officeDocument/2006/relationships" r:id="rId1"/>
          <a:extLst>
            <a:ext uri="{FF2B5EF4-FFF2-40B4-BE49-F238E27FC236}">
              <a16:creationId xmlns:a16="http://schemas.microsoft.com/office/drawing/2014/main" id="{00000000-0008-0000-0600-000092010000}"/>
            </a:ext>
          </a:extLst>
        </xdr:cNvPr>
        <xdr:cNvSpPr/>
      </xdr:nvSpPr>
      <xdr:spPr>
        <a:xfrm>
          <a:off x="2559820" y="540589"/>
          <a:ext cx="1674850" cy="429402"/>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Health, safety and wellbeing</a:t>
          </a:r>
        </a:p>
      </xdr:txBody>
    </xdr:sp>
    <xdr:clientData/>
  </xdr:twoCellAnchor>
  <xdr:twoCellAnchor>
    <xdr:from>
      <xdr:col>5</xdr:col>
      <xdr:colOff>359025</xdr:colOff>
      <xdr:row>0</xdr:row>
      <xdr:rowOff>534366</xdr:rowOff>
    </xdr:from>
    <xdr:to>
      <xdr:col>7</xdr:col>
      <xdr:colOff>261070</xdr:colOff>
      <xdr:row>1</xdr:row>
      <xdr:rowOff>74191</xdr:rowOff>
    </xdr:to>
    <xdr:sp macro="" textlink="">
      <xdr:nvSpPr>
        <xdr:cNvPr id="403" name="Rectangle 402">
          <a:hlinkClick xmlns:r="http://schemas.openxmlformats.org/officeDocument/2006/relationships" r:id="rId2"/>
          <a:extLst>
            <a:ext uri="{FF2B5EF4-FFF2-40B4-BE49-F238E27FC236}">
              <a16:creationId xmlns:a16="http://schemas.microsoft.com/office/drawing/2014/main" id="{00000000-0008-0000-0600-000093010000}"/>
            </a:ext>
          </a:extLst>
        </xdr:cNvPr>
        <xdr:cNvSpPr/>
      </xdr:nvSpPr>
      <xdr:spPr>
        <a:xfrm>
          <a:off x="5900843" y="534366"/>
          <a:ext cx="1668500" cy="42305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Cultural heritage and Traditional Owner relationships</a:t>
          </a:r>
        </a:p>
      </xdr:txBody>
    </xdr:sp>
    <xdr:clientData/>
  </xdr:twoCellAnchor>
  <xdr:twoCellAnchor>
    <xdr:from>
      <xdr:col>7</xdr:col>
      <xdr:colOff>271517</xdr:colOff>
      <xdr:row>0</xdr:row>
      <xdr:rowOff>545442</xdr:rowOff>
    </xdr:from>
    <xdr:to>
      <xdr:col>9</xdr:col>
      <xdr:colOff>186263</xdr:colOff>
      <xdr:row>1</xdr:row>
      <xdr:rowOff>78917</xdr:rowOff>
    </xdr:to>
    <xdr:sp macro="" textlink="">
      <xdr:nvSpPr>
        <xdr:cNvPr id="404" name="Rectangle 403">
          <a:hlinkClick xmlns:r="http://schemas.openxmlformats.org/officeDocument/2006/relationships" r:id="rId3"/>
          <a:extLst>
            <a:ext uri="{FF2B5EF4-FFF2-40B4-BE49-F238E27FC236}">
              <a16:creationId xmlns:a16="http://schemas.microsoft.com/office/drawing/2014/main" id="{00000000-0008-0000-0600-000094010000}"/>
            </a:ext>
          </a:extLst>
        </xdr:cNvPr>
        <xdr:cNvSpPr/>
      </xdr:nvSpPr>
      <xdr:spPr>
        <a:xfrm>
          <a:off x="7579790" y="545442"/>
          <a:ext cx="1681200" cy="41670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Community engagement, partnerships and programs  </a:t>
          </a:r>
        </a:p>
      </xdr:txBody>
    </xdr:sp>
    <xdr:clientData/>
  </xdr:twoCellAnchor>
  <xdr:twoCellAnchor>
    <xdr:from>
      <xdr:col>9</xdr:col>
      <xdr:colOff>164277</xdr:colOff>
      <xdr:row>0</xdr:row>
      <xdr:rowOff>520994</xdr:rowOff>
    </xdr:from>
    <xdr:to>
      <xdr:col>11</xdr:col>
      <xdr:colOff>82197</xdr:colOff>
      <xdr:row>1</xdr:row>
      <xdr:rowOff>67169</xdr:rowOff>
    </xdr:to>
    <xdr:sp macro="" textlink="">
      <xdr:nvSpPr>
        <xdr:cNvPr id="406" name="Rectangle 405">
          <a:hlinkClick xmlns:r="http://schemas.openxmlformats.org/officeDocument/2006/relationships" r:id="rId4"/>
          <a:extLst>
            <a:ext uri="{FF2B5EF4-FFF2-40B4-BE49-F238E27FC236}">
              <a16:creationId xmlns:a16="http://schemas.microsoft.com/office/drawing/2014/main" id="{00000000-0008-0000-0600-000096010000}"/>
            </a:ext>
          </a:extLst>
        </xdr:cNvPr>
        <xdr:cNvSpPr/>
      </xdr:nvSpPr>
      <xdr:spPr>
        <a:xfrm>
          <a:off x="9239004" y="520994"/>
          <a:ext cx="1684375" cy="42940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Stakeholder engagement</a:t>
          </a:r>
        </a:p>
      </xdr:txBody>
    </xdr:sp>
    <xdr:clientData/>
  </xdr:twoCellAnchor>
  <xdr:twoCellAnchor>
    <xdr:from>
      <xdr:col>3</xdr:col>
      <xdr:colOff>614743</xdr:colOff>
      <xdr:row>0</xdr:row>
      <xdr:rowOff>536376</xdr:rowOff>
    </xdr:from>
    <xdr:to>
      <xdr:col>5</xdr:col>
      <xdr:colOff>364966</xdr:colOff>
      <xdr:row>1</xdr:row>
      <xdr:rowOff>76201</xdr:rowOff>
    </xdr:to>
    <xdr:sp macro="" textlink="">
      <xdr:nvSpPr>
        <xdr:cNvPr id="407" name="Rectangle 406">
          <a:hlinkClick xmlns:r="http://schemas.openxmlformats.org/officeDocument/2006/relationships" r:id="rId5"/>
          <a:extLst>
            <a:ext uri="{FF2B5EF4-FFF2-40B4-BE49-F238E27FC236}">
              <a16:creationId xmlns:a16="http://schemas.microsoft.com/office/drawing/2014/main" id="{00000000-0008-0000-0600-000097010000}"/>
            </a:ext>
          </a:extLst>
        </xdr:cNvPr>
        <xdr:cNvSpPr/>
      </xdr:nvSpPr>
      <xdr:spPr>
        <a:xfrm>
          <a:off x="4225584" y="536376"/>
          <a:ext cx="1681200" cy="42305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Employees and inclusive culture  </a:t>
          </a:r>
        </a:p>
      </xdr:txBody>
    </xdr:sp>
    <xdr:clientData/>
  </xdr:twoCellAnchor>
  <xdr:twoCellAnchor editAs="oneCell">
    <xdr:from>
      <xdr:col>1</xdr:col>
      <xdr:colOff>104099</xdr:colOff>
      <xdr:row>0</xdr:row>
      <xdr:rowOff>180463</xdr:rowOff>
    </xdr:from>
    <xdr:to>
      <xdr:col>1</xdr:col>
      <xdr:colOff>2064791</xdr:colOff>
      <xdr:row>0</xdr:row>
      <xdr:rowOff>769257</xdr:rowOff>
    </xdr:to>
    <xdr:pic>
      <xdr:nvPicPr>
        <xdr:cNvPr id="4" name="Picture 407">
          <a:hlinkClick xmlns:r="http://schemas.openxmlformats.org/officeDocument/2006/relationships" r:id="rId6"/>
          <a:extLst>
            <a:ext uri="{FF2B5EF4-FFF2-40B4-BE49-F238E27FC236}">
              <a16:creationId xmlns:a16="http://schemas.microsoft.com/office/drawing/2014/main" id="{00000000-0008-0000-0600-000098010000}"/>
            </a:ext>
          </a:extLst>
        </xdr:cNvPr>
        <xdr:cNvPicPr>
          <a:picLocks noChangeAspect="1"/>
        </xdr:cNvPicPr>
      </xdr:nvPicPr>
      <xdr:blipFill>
        <a:blip xmlns:r="http://schemas.openxmlformats.org/officeDocument/2006/relationships" r:embed="rId7"/>
        <a:stretch>
          <a:fillRect/>
        </a:stretch>
      </xdr:blipFill>
      <xdr:spPr>
        <a:xfrm>
          <a:off x="233985" y="180463"/>
          <a:ext cx="1963867" cy="591969"/>
        </a:xfrm>
        <a:prstGeom prst="rect">
          <a:avLst/>
        </a:prstGeom>
      </xdr:spPr>
    </xdr:pic>
    <xdr:clientData/>
  </xdr:twoCellAnchor>
  <xdr:twoCellAnchor>
    <xdr:from>
      <xdr:col>1</xdr:col>
      <xdr:colOff>2429934</xdr:colOff>
      <xdr:row>0</xdr:row>
      <xdr:rowOff>187392</xdr:rowOff>
    </xdr:from>
    <xdr:to>
      <xdr:col>3</xdr:col>
      <xdr:colOff>624215</xdr:colOff>
      <xdr:row>0</xdr:row>
      <xdr:rowOff>532992</xdr:rowOff>
    </xdr:to>
    <xdr:sp macro="" textlink="">
      <xdr:nvSpPr>
        <xdr:cNvPr id="409" name="Rectangle 408">
          <a:hlinkClick xmlns:r="http://schemas.openxmlformats.org/officeDocument/2006/relationships" r:id="rId8"/>
          <a:extLst>
            <a:ext uri="{FF2B5EF4-FFF2-40B4-BE49-F238E27FC236}">
              <a16:creationId xmlns:a16="http://schemas.microsoft.com/office/drawing/2014/main" id="{00000000-0008-0000-0600-000099010000}"/>
            </a:ext>
          </a:extLst>
        </xdr:cNvPr>
        <xdr:cNvSpPr/>
      </xdr:nvSpPr>
      <xdr:spPr>
        <a:xfrm>
          <a:off x="2559820" y="187392"/>
          <a:ext cx="1675236"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9</xdr:col>
      <xdr:colOff>184326</xdr:colOff>
      <xdr:row>0</xdr:row>
      <xdr:rowOff>187392</xdr:rowOff>
    </xdr:from>
    <xdr:to>
      <xdr:col>11</xdr:col>
      <xdr:colOff>107851</xdr:colOff>
      <xdr:row>0</xdr:row>
      <xdr:rowOff>532992</xdr:rowOff>
    </xdr:to>
    <xdr:sp macro="" textlink="">
      <xdr:nvSpPr>
        <xdr:cNvPr id="410" name="Rectangle 409">
          <a:hlinkClick xmlns:r="http://schemas.openxmlformats.org/officeDocument/2006/relationships" r:id="rId9"/>
          <a:extLst>
            <a:ext uri="{FF2B5EF4-FFF2-40B4-BE49-F238E27FC236}">
              <a16:creationId xmlns:a16="http://schemas.microsoft.com/office/drawing/2014/main" id="{00000000-0008-0000-0600-00009A010000}"/>
            </a:ext>
          </a:extLst>
        </xdr:cNvPr>
        <xdr:cNvSpPr/>
      </xdr:nvSpPr>
      <xdr:spPr>
        <a:xfrm>
          <a:off x="9259053" y="187392"/>
          <a:ext cx="168998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613687</xdr:colOff>
      <xdr:row>0</xdr:row>
      <xdr:rowOff>180463</xdr:rowOff>
    </xdr:from>
    <xdr:to>
      <xdr:col>5</xdr:col>
      <xdr:colOff>357560</xdr:colOff>
      <xdr:row>0</xdr:row>
      <xdr:rowOff>526063</xdr:rowOff>
    </xdr:to>
    <xdr:sp macro="" textlink="">
      <xdr:nvSpPr>
        <xdr:cNvPr id="411" name="Rectangle 410">
          <a:hlinkClick xmlns:r="http://schemas.openxmlformats.org/officeDocument/2006/relationships" r:id="rId10"/>
          <a:extLst>
            <a:ext uri="{FF2B5EF4-FFF2-40B4-BE49-F238E27FC236}">
              <a16:creationId xmlns:a16="http://schemas.microsoft.com/office/drawing/2014/main" id="{00000000-0008-0000-0600-00009B010000}"/>
            </a:ext>
          </a:extLst>
        </xdr:cNvPr>
        <xdr:cNvSpPr/>
      </xdr:nvSpPr>
      <xdr:spPr>
        <a:xfrm>
          <a:off x="4224528" y="180463"/>
          <a:ext cx="167485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Valuing our people and communities</a:t>
          </a:r>
        </a:p>
      </xdr:txBody>
    </xdr:sp>
    <xdr:clientData/>
  </xdr:twoCellAnchor>
  <xdr:twoCellAnchor>
    <xdr:from>
      <xdr:col>5</xdr:col>
      <xdr:colOff>356772</xdr:colOff>
      <xdr:row>0</xdr:row>
      <xdr:rowOff>180463</xdr:rowOff>
    </xdr:from>
    <xdr:to>
      <xdr:col>7</xdr:col>
      <xdr:colOff>271517</xdr:colOff>
      <xdr:row>0</xdr:row>
      <xdr:rowOff>526063</xdr:rowOff>
    </xdr:to>
    <xdr:sp macro="" textlink="">
      <xdr:nvSpPr>
        <xdr:cNvPr id="412" name="Rectangle 411">
          <a:hlinkClick xmlns:r="http://schemas.openxmlformats.org/officeDocument/2006/relationships" r:id="rId11"/>
          <a:extLst>
            <a:ext uri="{FF2B5EF4-FFF2-40B4-BE49-F238E27FC236}">
              <a16:creationId xmlns:a16="http://schemas.microsoft.com/office/drawing/2014/main" id="{00000000-0008-0000-0600-00009C010000}"/>
            </a:ext>
          </a:extLst>
        </xdr:cNvPr>
        <xdr:cNvSpPr/>
      </xdr:nvSpPr>
      <xdr:spPr>
        <a:xfrm>
          <a:off x="5898590" y="180463"/>
          <a:ext cx="16812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7</xdr:col>
      <xdr:colOff>273202</xdr:colOff>
      <xdr:row>0</xdr:row>
      <xdr:rowOff>183658</xdr:rowOff>
    </xdr:from>
    <xdr:to>
      <xdr:col>9</xdr:col>
      <xdr:colOff>181598</xdr:colOff>
      <xdr:row>0</xdr:row>
      <xdr:rowOff>522908</xdr:rowOff>
    </xdr:to>
    <xdr:sp macro="" textlink="">
      <xdr:nvSpPr>
        <xdr:cNvPr id="413" name="Rectangle 412">
          <a:hlinkClick xmlns:r="http://schemas.openxmlformats.org/officeDocument/2006/relationships" r:id="rId12"/>
          <a:extLst>
            <a:ext uri="{FF2B5EF4-FFF2-40B4-BE49-F238E27FC236}">
              <a16:creationId xmlns:a16="http://schemas.microsoft.com/office/drawing/2014/main" id="{00000000-0008-0000-0600-00009D010000}"/>
            </a:ext>
          </a:extLst>
        </xdr:cNvPr>
        <xdr:cNvSpPr/>
      </xdr:nvSpPr>
      <xdr:spPr>
        <a:xfrm>
          <a:off x="7581475" y="183658"/>
          <a:ext cx="1674850"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11</xdr:col>
      <xdr:colOff>50069</xdr:colOff>
      <xdr:row>0</xdr:row>
      <xdr:rowOff>179875</xdr:rowOff>
    </xdr:from>
    <xdr:to>
      <xdr:col>12</xdr:col>
      <xdr:colOff>857567</xdr:colOff>
      <xdr:row>0</xdr:row>
      <xdr:rowOff>525475</xdr:rowOff>
    </xdr:to>
    <xdr:sp macro="" textlink="">
      <xdr:nvSpPr>
        <xdr:cNvPr id="414" name="Rectangle 413">
          <a:hlinkClick xmlns:r="http://schemas.openxmlformats.org/officeDocument/2006/relationships" r:id="rId13"/>
          <a:extLst>
            <a:ext uri="{FF2B5EF4-FFF2-40B4-BE49-F238E27FC236}">
              <a16:creationId xmlns:a16="http://schemas.microsoft.com/office/drawing/2014/main" id="{00000000-0008-0000-0600-00009E010000}"/>
            </a:ext>
          </a:extLst>
        </xdr:cNvPr>
        <xdr:cNvSpPr/>
      </xdr:nvSpPr>
      <xdr:spPr>
        <a:xfrm>
          <a:off x="10891251" y="179875"/>
          <a:ext cx="169072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1</xdr:col>
      <xdr:colOff>2433109</xdr:colOff>
      <xdr:row>0</xdr:row>
      <xdr:rowOff>522300</xdr:rowOff>
    </xdr:from>
    <xdr:to>
      <xdr:col>12</xdr:col>
      <xdr:colOff>851340</xdr:colOff>
      <xdr:row>0</xdr:row>
      <xdr:rowOff>540090</xdr:rowOff>
    </xdr:to>
    <xdr:cxnSp macro="">
      <xdr:nvCxnSpPr>
        <xdr:cNvPr id="415" name="Straight Connector 414">
          <a:extLst>
            <a:ext uri="{FF2B5EF4-FFF2-40B4-BE49-F238E27FC236}">
              <a16:creationId xmlns:a16="http://schemas.microsoft.com/office/drawing/2014/main" id="{00000000-0008-0000-0600-00009F010000}"/>
            </a:ext>
          </a:extLst>
        </xdr:cNvPr>
        <xdr:cNvCxnSpPr>
          <a:cxnSpLocks/>
        </xdr:cNvCxnSpPr>
      </xdr:nvCxnSpPr>
      <xdr:spPr>
        <a:xfrm flipV="1">
          <a:off x="2562995" y="522300"/>
          <a:ext cx="10012754" cy="17790"/>
        </a:xfrm>
        <a:prstGeom prst="line">
          <a:avLst/>
        </a:prstGeom>
        <a:ln>
          <a:solidFill>
            <a:srgbClr val="00BAB3"/>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66722</xdr:colOff>
      <xdr:row>1</xdr:row>
      <xdr:rowOff>76201</xdr:rowOff>
    </xdr:to>
    <xdr:sp macro="" textlink="">
      <xdr:nvSpPr>
        <xdr:cNvPr id="416" name="TextBox 105">
          <a:extLst>
            <a:ext uri="{FF2B5EF4-FFF2-40B4-BE49-F238E27FC236}">
              <a16:creationId xmlns:a16="http://schemas.microsoft.com/office/drawing/2014/main" id="{00000000-0008-0000-0600-0000A0010000}"/>
            </a:ext>
          </a:extLst>
        </xdr:cNvPr>
        <xdr:cNvSpPr txBox="1"/>
      </xdr:nvSpPr>
      <xdr:spPr>
        <a:xfrm>
          <a:off x="0" y="0"/>
          <a:ext cx="196608" cy="959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2248602</xdr:colOff>
      <xdr:row>0</xdr:row>
      <xdr:rowOff>543764</xdr:rowOff>
    </xdr:from>
    <xdr:to>
      <xdr:col>3</xdr:col>
      <xdr:colOff>442187</xdr:colOff>
      <xdr:row>1</xdr:row>
      <xdr:rowOff>77083</xdr:rowOff>
    </xdr:to>
    <xdr:sp macro="" textlink="">
      <xdr:nvSpPr>
        <xdr:cNvPr id="37" name="Rectangle 36">
          <a:hlinkClick xmlns:r="http://schemas.openxmlformats.org/officeDocument/2006/relationships" r:id="rId1"/>
          <a:extLst>
            <a:ext uri="{FF2B5EF4-FFF2-40B4-BE49-F238E27FC236}">
              <a16:creationId xmlns:a16="http://schemas.microsoft.com/office/drawing/2014/main" id="{00000000-0008-0000-0700-000025000000}"/>
            </a:ext>
          </a:extLst>
        </xdr:cNvPr>
        <xdr:cNvSpPr/>
      </xdr:nvSpPr>
      <xdr:spPr>
        <a:xfrm>
          <a:off x="2380487" y="543764"/>
          <a:ext cx="1681200" cy="4198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Health, safety and wellbeing</a:t>
          </a:r>
        </a:p>
      </xdr:txBody>
    </xdr:sp>
    <xdr:clientData/>
  </xdr:twoCellAnchor>
  <xdr:twoCellAnchor>
    <xdr:from>
      <xdr:col>4</xdr:col>
      <xdr:colOff>710872</xdr:colOff>
      <xdr:row>0</xdr:row>
      <xdr:rowOff>534366</xdr:rowOff>
    </xdr:from>
    <xdr:to>
      <xdr:col>6</xdr:col>
      <xdr:colOff>612606</xdr:colOff>
      <xdr:row>1</xdr:row>
      <xdr:rowOff>67685</xdr:rowOff>
    </xdr:to>
    <xdr:sp macro="" textlink="">
      <xdr:nvSpPr>
        <xdr:cNvPr id="38" name="Rectangle 37">
          <a:hlinkClick xmlns:r="http://schemas.openxmlformats.org/officeDocument/2006/relationships" r:id="rId2"/>
          <a:extLst>
            <a:ext uri="{FF2B5EF4-FFF2-40B4-BE49-F238E27FC236}">
              <a16:creationId xmlns:a16="http://schemas.microsoft.com/office/drawing/2014/main" id="{00000000-0008-0000-0700-000026000000}"/>
            </a:ext>
          </a:extLst>
        </xdr:cNvPr>
        <xdr:cNvSpPr/>
      </xdr:nvSpPr>
      <xdr:spPr>
        <a:xfrm>
          <a:off x="5715160" y="534366"/>
          <a:ext cx="1674850" cy="4198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Cultural heritage and Traditional Owner relationships</a:t>
          </a:r>
        </a:p>
      </xdr:txBody>
    </xdr:sp>
    <xdr:clientData/>
  </xdr:twoCellAnchor>
  <xdr:twoCellAnchor>
    <xdr:from>
      <xdr:col>6</xdr:col>
      <xdr:colOff>619878</xdr:colOff>
      <xdr:row>0</xdr:row>
      <xdr:rowOff>542267</xdr:rowOff>
    </xdr:from>
    <xdr:to>
      <xdr:col>8</xdr:col>
      <xdr:colOff>527963</xdr:colOff>
      <xdr:row>1</xdr:row>
      <xdr:rowOff>75586</xdr:rowOff>
    </xdr:to>
    <xdr:sp macro="" textlink="">
      <xdr:nvSpPr>
        <xdr:cNvPr id="39" name="Rectangle 38">
          <a:hlinkClick xmlns:r="http://schemas.openxmlformats.org/officeDocument/2006/relationships" r:id="rId3"/>
          <a:extLst>
            <a:ext uri="{FF2B5EF4-FFF2-40B4-BE49-F238E27FC236}">
              <a16:creationId xmlns:a16="http://schemas.microsoft.com/office/drawing/2014/main" id="{00000000-0008-0000-0700-000027000000}"/>
            </a:ext>
          </a:extLst>
        </xdr:cNvPr>
        <xdr:cNvSpPr/>
      </xdr:nvSpPr>
      <xdr:spPr>
        <a:xfrm>
          <a:off x="7397282" y="542267"/>
          <a:ext cx="1681200" cy="4198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Community engagement, partnerships and programs  </a:t>
          </a:r>
        </a:p>
      </xdr:txBody>
    </xdr:sp>
    <xdr:clientData/>
  </xdr:twoCellAnchor>
  <xdr:twoCellAnchor>
    <xdr:from>
      <xdr:col>8</xdr:col>
      <xdr:colOff>515502</xdr:colOff>
      <xdr:row>0</xdr:row>
      <xdr:rowOff>524169</xdr:rowOff>
    </xdr:from>
    <xdr:to>
      <xdr:col>10</xdr:col>
      <xdr:colOff>423586</xdr:colOff>
      <xdr:row>1</xdr:row>
      <xdr:rowOff>67013</xdr:rowOff>
    </xdr:to>
    <xdr:sp macro="" textlink="">
      <xdr:nvSpPr>
        <xdr:cNvPr id="40" name="Rectangle 39">
          <a:hlinkClick xmlns:r="http://schemas.openxmlformats.org/officeDocument/2006/relationships" r:id="rId4"/>
          <a:extLst>
            <a:ext uri="{FF2B5EF4-FFF2-40B4-BE49-F238E27FC236}">
              <a16:creationId xmlns:a16="http://schemas.microsoft.com/office/drawing/2014/main" id="{00000000-0008-0000-0700-000028000000}"/>
            </a:ext>
          </a:extLst>
        </xdr:cNvPr>
        <xdr:cNvSpPr/>
      </xdr:nvSpPr>
      <xdr:spPr>
        <a:xfrm>
          <a:off x="9066021" y="524169"/>
          <a:ext cx="1681200" cy="42940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Stakeholder engagement</a:t>
          </a:r>
        </a:p>
      </xdr:txBody>
    </xdr:sp>
    <xdr:clientData/>
  </xdr:twoCellAnchor>
  <xdr:twoCellAnchor>
    <xdr:from>
      <xdr:col>3</xdr:col>
      <xdr:colOff>420401</xdr:colOff>
      <xdr:row>0</xdr:row>
      <xdr:rowOff>536376</xdr:rowOff>
    </xdr:from>
    <xdr:to>
      <xdr:col>4</xdr:col>
      <xdr:colOff>719988</xdr:colOff>
      <xdr:row>1</xdr:row>
      <xdr:rowOff>69695</xdr:rowOff>
    </xdr:to>
    <xdr:sp macro="" textlink="">
      <xdr:nvSpPr>
        <xdr:cNvPr id="41" name="Rectangle 40">
          <a:hlinkClick xmlns:r="http://schemas.openxmlformats.org/officeDocument/2006/relationships" r:id="rId5"/>
          <a:extLst>
            <a:ext uri="{FF2B5EF4-FFF2-40B4-BE49-F238E27FC236}">
              <a16:creationId xmlns:a16="http://schemas.microsoft.com/office/drawing/2014/main" id="{00000000-0008-0000-0700-000029000000}"/>
            </a:ext>
          </a:extLst>
        </xdr:cNvPr>
        <xdr:cNvSpPr/>
      </xdr:nvSpPr>
      <xdr:spPr>
        <a:xfrm>
          <a:off x="4039901" y="536376"/>
          <a:ext cx="1684375" cy="419877"/>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algn="ctr"/>
          <a:r>
            <a:rPr lang="en-AU" sz="800" b="1">
              <a:solidFill>
                <a:schemeClr val="bg1"/>
              </a:solidFill>
            </a:rPr>
            <a:t>Employees and inclusive culture  </a:t>
          </a:r>
        </a:p>
      </xdr:txBody>
    </xdr:sp>
    <xdr:clientData/>
  </xdr:twoCellAnchor>
  <xdr:twoCellAnchor editAs="oneCell">
    <xdr:from>
      <xdr:col>1</xdr:col>
      <xdr:colOff>102100</xdr:colOff>
      <xdr:row>0</xdr:row>
      <xdr:rowOff>180463</xdr:rowOff>
    </xdr:from>
    <xdr:to>
      <xdr:col>1</xdr:col>
      <xdr:colOff>2065967</xdr:colOff>
      <xdr:row>0</xdr:row>
      <xdr:rowOff>772432</xdr:rowOff>
    </xdr:to>
    <xdr:pic>
      <xdr:nvPicPr>
        <xdr:cNvPr id="2" name="Picture 41">
          <a:hlinkClick xmlns:r="http://schemas.openxmlformats.org/officeDocument/2006/relationships" r:id="rId6"/>
          <a:extLst>
            <a:ext uri="{FF2B5EF4-FFF2-40B4-BE49-F238E27FC236}">
              <a16:creationId xmlns:a16="http://schemas.microsoft.com/office/drawing/2014/main" id="{00000000-0008-0000-0700-00002A000000}"/>
            </a:ext>
          </a:extLst>
        </xdr:cNvPr>
        <xdr:cNvPicPr>
          <a:picLocks noChangeAspect="1"/>
        </xdr:cNvPicPr>
      </xdr:nvPicPr>
      <xdr:blipFill>
        <a:blip xmlns:r="http://schemas.openxmlformats.org/officeDocument/2006/relationships" r:embed="rId7"/>
        <a:stretch>
          <a:fillRect/>
        </a:stretch>
      </xdr:blipFill>
      <xdr:spPr>
        <a:xfrm>
          <a:off x="233985" y="180463"/>
          <a:ext cx="1963867" cy="591969"/>
        </a:xfrm>
        <a:prstGeom prst="rect">
          <a:avLst/>
        </a:prstGeom>
      </xdr:spPr>
    </xdr:pic>
    <xdr:clientData/>
  </xdr:twoCellAnchor>
  <xdr:twoCellAnchor>
    <xdr:from>
      <xdr:col>1</xdr:col>
      <xdr:colOff>2248602</xdr:colOff>
      <xdr:row>0</xdr:row>
      <xdr:rowOff>187392</xdr:rowOff>
    </xdr:from>
    <xdr:to>
      <xdr:col>3</xdr:col>
      <xdr:colOff>442573</xdr:colOff>
      <xdr:row>0</xdr:row>
      <xdr:rowOff>532992</xdr:rowOff>
    </xdr:to>
    <xdr:sp macro="" textlink="">
      <xdr:nvSpPr>
        <xdr:cNvPr id="43" name="Rectangle 42">
          <a:hlinkClick xmlns:r="http://schemas.openxmlformats.org/officeDocument/2006/relationships" r:id="rId8"/>
          <a:extLst>
            <a:ext uri="{FF2B5EF4-FFF2-40B4-BE49-F238E27FC236}">
              <a16:creationId xmlns:a16="http://schemas.microsoft.com/office/drawing/2014/main" id="{00000000-0008-0000-0700-00002B000000}"/>
            </a:ext>
          </a:extLst>
        </xdr:cNvPr>
        <xdr:cNvSpPr/>
      </xdr:nvSpPr>
      <xdr:spPr>
        <a:xfrm>
          <a:off x="2380487" y="187392"/>
          <a:ext cx="1681586"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8</xdr:col>
      <xdr:colOff>535551</xdr:colOff>
      <xdr:row>0</xdr:row>
      <xdr:rowOff>187392</xdr:rowOff>
    </xdr:from>
    <xdr:to>
      <xdr:col>10</xdr:col>
      <xdr:colOff>442890</xdr:colOff>
      <xdr:row>0</xdr:row>
      <xdr:rowOff>532992</xdr:rowOff>
    </xdr:to>
    <xdr:sp macro="" textlink="">
      <xdr:nvSpPr>
        <xdr:cNvPr id="44" name="Rectangle 43">
          <a:hlinkClick xmlns:r="http://schemas.openxmlformats.org/officeDocument/2006/relationships" r:id="rId9"/>
          <a:extLst>
            <a:ext uri="{FF2B5EF4-FFF2-40B4-BE49-F238E27FC236}">
              <a16:creationId xmlns:a16="http://schemas.microsoft.com/office/drawing/2014/main" id="{00000000-0008-0000-0700-00002C000000}"/>
            </a:ext>
          </a:extLst>
        </xdr:cNvPr>
        <xdr:cNvSpPr/>
      </xdr:nvSpPr>
      <xdr:spPr>
        <a:xfrm>
          <a:off x="9086070" y="187392"/>
          <a:ext cx="168045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425695</xdr:colOff>
      <xdr:row>0</xdr:row>
      <xdr:rowOff>183638</xdr:rowOff>
    </xdr:from>
    <xdr:to>
      <xdr:col>4</xdr:col>
      <xdr:colOff>718932</xdr:colOff>
      <xdr:row>0</xdr:row>
      <xdr:rowOff>522888</xdr:rowOff>
    </xdr:to>
    <xdr:sp macro="" textlink="">
      <xdr:nvSpPr>
        <xdr:cNvPr id="45" name="Rectangle 44">
          <a:hlinkClick xmlns:r="http://schemas.openxmlformats.org/officeDocument/2006/relationships" r:id="rId10"/>
          <a:extLst>
            <a:ext uri="{FF2B5EF4-FFF2-40B4-BE49-F238E27FC236}">
              <a16:creationId xmlns:a16="http://schemas.microsoft.com/office/drawing/2014/main" id="{00000000-0008-0000-0700-00002D000000}"/>
            </a:ext>
          </a:extLst>
        </xdr:cNvPr>
        <xdr:cNvSpPr/>
      </xdr:nvSpPr>
      <xdr:spPr>
        <a:xfrm>
          <a:off x="4045195" y="183638"/>
          <a:ext cx="167802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Valuing our people and communities</a:t>
          </a:r>
        </a:p>
      </xdr:txBody>
    </xdr:sp>
    <xdr:clientData/>
  </xdr:twoCellAnchor>
  <xdr:twoCellAnchor>
    <xdr:from>
      <xdr:col>4</xdr:col>
      <xdr:colOff>708619</xdr:colOff>
      <xdr:row>0</xdr:row>
      <xdr:rowOff>183638</xdr:rowOff>
    </xdr:from>
    <xdr:to>
      <xdr:col>6</xdr:col>
      <xdr:colOff>619878</xdr:colOff>
      <xdr:row>0</xdr:row>
      <xdr:rowOff>522888</xdr:rowOff>
    </xdr:to>
    <xdr:sp macro="" textlink="">
      <xdr:nvSpPr>
        <xdr:cNvPr id="46" name="Rectangle 45">
          <a:hlinkClick xmlns:r="http://schemas.openxmlformats.org/officeDocument/2006/relationships" r:id="rId11"/>
          <a:extLst>
            <a:ext uri="{FF2B5EF4-FFF2-40B4-BE49-F238E27FC236}">
              <a16:creationId xmlns:a16="http://schemas.microsoft.com/office/drawing/2014/main" id="{00000000-0008-0000-0700-00002E000000}"/>
            </a:ext>
          </a:extLst>
        </xdr:cNvPr>
        <xdr:cNvSpPr/>
      </xdr:nvSpPr>
      <xdr:spPr>
        <a:xfrm>
          <a:off x="5712907" y="183638"/>
          <a:ext cx="1684375"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6</xdr:col>
      <xdr:colOff>621563</xdr:colOff>
      <xdr:row>0</xdr:row>
      <xdr:rowOff>180483</xdr:rowOff>
    </xdr:from>
    <xdr:to>
      <xdr:col>8</xdr:col>
      <xdr:colOff>529648</xdr:colOff>
      <xdr:row>0</xdr:row>
      <xdr:rowOff>526083</xdr:rowOff>
    </xdr:to>
    <xdr:sp macro="" textlink="">
      <xdr:nvSpPr>
        <xdr:cNvPr id="47" name="Rectangle 46">
          <a:hlinkClick xmlns:r="http://schemas.openxmlformats.org/officeDocument/2006/relationships" r:id="rId12"/>
          <a:extLst>
            <a:ext uri="{FF2B5EF4-FFF2-40B4-BE49-F238E27FC236}">
              <a16:creationId xmlns:a16="http://schemas.microsoft.com/office/drawing/2014/main" id="{00000000-0008-0000-0700-00002F000000}"/>
            </a:ext>
          </a:extLst>
        </xdr:cNvPr>
        <xdr:cNvSpPr/>
      </xdr:nvSpPr>
      <xdr:spPr>
        <a:xfrm>
          <a:off x="7398967" y="180483"/>
          <a:ext cx="16812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10</xdr:col>
      <xdr:colOff>385108</xdr:colOff>
      <xdr:row>0</xdr:row>
      <xdr:rowOff>183050</xdr:rowOff>
    </xdr:from>
    <xdr:to>
      <xdr:col>11</xdr:col>
      <xdr:colOff>806078</xdr:colOff>
      <xdr:row>0</xdr:row>
      <xdr:rowOff>522300</xdr:rowOff>
    </xdr:to>
    <xdr:sp macro="" textlink="">
      <xdr:nvSpPr>
        <xdr:cNvPr id="48" name="Rectangle 47">
          <a:hlinkClick xmlns:r="http://schemas.openxmlformats.org/officeDocument/2006/relationships" r:id="rId13"/>
          <a:extLst>
            <a:ext uri="{FF2B5EF4-FFF2-40B4-BE49-F238E27FC236}">
              <a16:creationId xmlns:a16="http://schemas.microsoft.com/office/drawing/2014/main" id="{00000000-0008-0000-0700-000030000000}"/>
            </a:ext>
          </a:extLst>
        </xdr:cNvPr>
        <xdr:cNvSpPr/>
      </xdr:nvSpPr>
      <xdr:spPr>
        <a:xfrm>
          <a:off x="10708743" y="183050"/>
          <a:ext cx="1681200"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1</xdr:col>
      <xdr:colOff>2251777</xdr:colOff>
      <xdr:row>0</xdr:row>
      <xdr:rowOff>525475</xdr:rowOff>
    </xdr:from>
    <xdr:to>
      <xdr:col>11</xdr:col>
      <xdr:colOff>815726</xdr:colOff>
      <xdr:row>0</xdr:row>
      <xdr:rowOff>543265</xdr:rowOff>
    </xdr:to>
    <xdr:cxnSp macro="">
      <xdr:nvCxnSpPr>
        <xdr:cNvPr id="49" name="Straight Connector 48">
          <a:extLst>
            <a:ext uri="{FF2B5EF4-FFF2-40B4-BE49-F238E27FC236}">
              <a16:creationId xmlns:a16="http://schemas.microsoft.com/office/drawing/2014/main" id="{00000000-0008-0000-0700-000031000000}"/>
            </a:ext>
          </a:extLst>
        </xdr:cNvPr>
        <xdr:cNvCxnSpPr>
          <a:cxnSpLocks/>
        </xdr:cNvCxnSpPr>
      </xdr:nvCxnSpPr>
      <xdr:spPr>
        <a:xfrm flipV="1">
          <a:off x="2383662" y="525475"/>
          <a:ext cx="10015929" cy="17790"/>
        </a:xfrm>
        <a:prstGeom prst="line">
          <a:avLst/>
        </a:prstGeom>
        <a:ln>
          <a:solidFill>
            <a:srgbClr val="00BAB3"/>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0</xdr:row>
      <xdr:rowOff>0</xdr:rowOff>
    </xdr:from>
    <xdr:to>
      <xdr:col>1</xdr:col>
      <xdr:colOff>64723</xdr:colOff>
      <xdr:row>1</xdr:row>
      <xdr:rowOff>72870</xdr:rowOff>
    </xdr:to>
    <xdr:sp macro="" textlink="">
      <xdr:nvSpPr>
        <xdr:cNvPr id="50" name="TextBox 105">
          <a:extLst>
            <a:ext uri="{FF2B5EF4-FFF2-40B4-BE49-F238E27FC236}">
              <a16:creationId xmlns:a16="http://schemas.microsoft.com/office/drawing/2014/main" id="{00000000-0008-0000-0700-000032000000}"/>
            </a:ext>
          </a:extLst>
        </xdr:cNvPr>
        <xdr:cNvSpPr txBox="1"/>
      </xdr:nvSpPr>
      <xdr:spPr>
        <a:xfrm>
          <a:off x="0" y="0"/>
          <a:ext cx="196608" cy="959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586311</xdr:colOff>
      <xdr:row>0</xdr:row>
      <xdr:rowOff>540589</xdr:rowOff>
    </xdr:from>
    <xdr:to>
      <xdr:col>4</xdr:col>
      <xdr:colOff>502584</xdr:colOff>
      <xdr:row>1</xdr:row>
      <xdr:rowOff>81178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2421274" y="540589"/>
          <a:ext cx="1681200" cy="42305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Health, safety and wellbeing</a:t>
          </a:r>
        </a:p>
      </xdr:txBody>
    </xdr:sp>
    <xdr:clientData/>
  </xdr:twoCellAnchor>
  <xdr:twoCellAnchor>
    <xdr:from>
      <xdr:col>6</xdr:col>
      <xdr:colOff>391131</xdr:colOff>
      <xdr:row>0</xdr:row>
      <xdr:rowOff>534366</xdr:rowOff>
    </xdr:from>
    <xdr:to>
      <xdr:col>8</xdr:col>
      <xdr:colOff>307404</xdr:colOff>
      <xdr:row>1</xdr:row>
      <xdr:rowOff>74955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5755947" y="534366"/>
          <a:ext cx="1681200" cy="423052"/>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algn="ctr"/>
          <a:r>
            <a:rPr lang="en-AU" sz="800" b="1">
              <a:solidFill>
                <a:schemeClr val="bg1"/>
              </a:solidFill>
            </a:rPr>
            <a:t>Cultural heritage and Traditional Owner relationships</a:t>
          </a:r>
        </a:p>
      </xdr:txBody>
    </xdr:sp>
    <xdr:clientData/>
  </xdr:twoCellAnchor>
  <xdr:twoCellAnchor>
    <xdr:from>
      <xdr:col>8</xdr:col>
      <xdr:colOff>311501</xdr:colOff>
      <xdr:row>0</xdr:row>
      <xdr:rowOff>539092</xdr:rowOff>
    </xdr:from>
    <xdr:to>
      <xdr:col>10</xdr:col>
      <xdr:colOff>227775</xdr:colOff>
      <xdr:row>1</xdr:row>
      <xdr:rowOff>79681</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800-000004000000}"/>
            </a:ext>
          </a:extLst>
        </xdr:cNvPr>
        <xdr:cNvSpPr/>
      </xdr:nvSpPr>
      <xdr:spPr>
        <a:xfrm>
          <a:off x="7441244" y="539092"/>
          <a:ext cx="1681200" cy="42305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Community engagement, partnerships and programs  </a:t>
          </a:r>
        </a:p>
      </xdr:txBody>
    </xdr:sp>
    <xdr:clientData/>
  </xdr:twoCellAnchor>
  <xdr:twoCellAnchor>
    <xdr:from>
      <xdr:col>10</xdr:col>
      <xdr:colOff>212139</xdr:colOff>
      <xdr:row>0</xdr:row>
      <xdr:rowOff>527344</xdr:rowOff>
    </xdr:from>
    <xdr:to>
      <xdr:col>12</xdr:col>
      <xdr:colOff>128412</xdr:colOff>
      <xdr:row>1</xdr:row>
      <xdr:rowOff>67933</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800-000005000000}"/>
            </a:ext>
          </a:extLst>
        </xdr:cNvPr>
        <xdr:cNvSpPr/>
      </xdr:nvSpPr>
      <xdr:spPr>
        <a:xfrm>
          <a:off x="9106808" y="527344"/>
          <a:ext cx="1681200" cy="42305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Stakeholder engagement</a:t>
          </a:r>
        </a:p>
      </xdr:txBody>
    </xdr:sp>
    <xdr:clientData/>
  </xdr:twoCellAnchor>
  <xdr:twoCellAnchor>
    <xdr:from>
      <xdr:col>4</xdr:col>
      <xdr:colOff>487148</xdr:colOff>
      <xdr:row>0</xdr:row>
      <xdr:rowOff>536376</xdr:rowOff>
    </xdr:from>
    <xdr:to>
      <xdr:col>6</xdr:col>
      <xdr:colOff>403422</xdr:colOff>
      <xdr:row>1</xdr:row>
      <xdr:rowOff>76965</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800-000006000000}"/>
            </a:ext>
          </a:extLst>
        </xdr:cNvPr>
        <xdr:cNvSpPr/>
      </xdr:nvSpPr>
      <xdr:spPr>
        <a:xfrm>
          <a:off x="4087038" y="536376"/>
          <a:ext cx="1681200" cy="42305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Employees and inclusive culture  </a:t>
          </a:r>
        </a:p>
      </xdr:txBody>
    </xdr:sp>
    <xdr:clientData/>
  </xdr:twoCellAnchor>
  <xdr:twoCellAnchor editAs="oneCell">
    <xdr:from>
      <xdr:col>1</xdr:col>
      <xdr:colOff>100915</xdr:colOff>
      <xdr:row>0</xdr:row>
      <xdr:rowOff>180463</xdr:rowOff>
    </xdr:from>
    <xdr:to>
      <xdr:col>2</xdr:col>
      <xdr:colOff>362889</xdr:colOff>
      <xdr:row>0</xdr:row>
      <xdr:rowOff>772432</xdr:rowOff>
    </xdr:to>
    <xdr:pic>
      <xdr:nvPicPr>
        <xdr:cNvPr id="16" name="Picture 6">
          <a:hlinkClick xmlns:r="http://schemas.openxmlformats.org/officeDocument/2006/relationships" r:id="rId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233985" y="180463"/>
          <a:ext cx="1963867" cy="591969"/>
        </a:xfrm>
        <a:prstGeom prst="rect">
          <a:avLst/>
        </a:prstGeom>
      </xdr:spPr>
    </xdr:pic>
    <xdr:clientData/>
  </xdr:twoCellAnchor>
  <xdr:twoCellAnchor>
    <xdr:from>
      <xdr:col>2</xdr:col>
      <xdr:colOff>586311</xdr:colOff>
      <xdr:row>0</xdr:row>
      <xdr:rowOff>187392</xdr:rowOff>
    </xdr:from>
    <xdr:to>
      <xdr:col>4</xdr:col>
      <xdr:colOff>502970</xdr:colOff>
      <xdr:row>0</xdr:row>
      <xdr:rowOff>532992</xdr:rowOff>
    </xdr:to>
    <xdr:sp macro="" textlink="">
      <xdr:nvSpPr>
        <xdr:cNvPr id="8" name="Rectangle 7">
          <a:hlinkClick xmlns:r="http://schemas.openxmlformats.org/officeDocument/2006/relationships" r:id="rId8"/>
          <a:extLst>
            <a:ext uri="{FF2B5EF4-FFF2-40B4-BE49-F238E27FC236}">
              <a16:creationId xmlns:a16="http://schemas.microsoft.com/office/drawing/2014/main" id="{00000000-0008-0000-0800-000008000000}"/>
            </a:ext>
          </a:extLst>
        </xdr:cNvPr>
        <xdr:cNvSpPr/>
      </xdr:nvSpPr>
      <xdr:spPr>
        <a:xfrm>
          <a:off x="2421274" y="187392"/>
          <a:ext cx="1681586"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10</xdr:col>
      <xdr:colOff>232188</xdr:colOff>
      <xdr:row>0</xdr:row>
      <xdr:rowOff>187392</xdr:rowOff>
    </xdr:from>
    <xdr:to>
      <xdr:col>12</xdr:col>
      <xdr:colOff>154066</xdr:colOff>
      <xdr:row>0</xdr:row>
      <xdr:rowOff>532992</xdr:rowOff>
    </xdr:to>
    <xdr:sp macro="" textlink="">
      <xdr:nvSpPr>
        <xdr:cNvPr id="9" name="Rectangle 8">
          <a:hlinkClick xmlns:r="http://schemas.openxmlformats.org/officeDocument/2006/relationships" r:id="rId9"/>
          <a:extLst>
            <a:ext uri="{FF2B5EF4-FFF2-40B4-BE49-F238E27FC236}">
              <a16:creationId xmlns:a16="http://schemas.microsoft.com/office/drawing/2014/main" id="{00000000-0008-0000-0800-000009000000}"/>
            </a:ext>
          </a:extLst>
        </xdr:cNvPr>
        <xdr:cNvSpPr/>
      </xdr:nvSpPr>
      <xdr:spPr>
        <a:xfrm>
          <a:off x="9126857" y="187392"/>
          <a:ext cx="168680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4</xdr:col>
      <xdr:colOff>486092</xdr:colOff>
      <xdr:row>0</xdr:row>
      <xdr:rowOff>180463</xdr:rowOff>
    </xdr:from>
    <xdr:to>
      <xdr:col>6</xdr:col>
      <xdr:colOff>402366</xdr:colOff>
      <xdr:row>0</xdr:row>
      <xdr:rowOff>526063</xdr:rowOff>
    </xdr:to>
    <xdr:sp macro="" textlink="">
      <xdr:nvSpPr>
        <xdr:cNvPr id="10" name="Rectangle 9">
          <a:hlinkClick xmlns:r="http://schemas.openxmlformats.org/officeDocument/2006/relationships" r:id="rId10"/>
          <a:extLst>
            <a:ext uri="{FF2B5EF4-FFF2-40B4-BE49-F238E27FC236}">
              <a16:creationId xmlns:a16="http://schemas.microsoft.com/office/drawing/2014/main" id="{00000000-0008-0000-0800-00000A000000}"/>
            </a:ext>
          </a:extLst>
        </xdr:cNvPr>
        <xdr:cNvSpPr/>
      </xdr:nvSpPr>
      <xdr:spPr>
        <a:xfrm>
          <a:off x="4085982" y="180463"/>
          <a:ext cx="16812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Valuing our people and communities</a:t>
          </a:r>
        </a:p>
      </xdr:txBody>
    </xdr:sp>
    <xdr:clientData/>
  </xdr:twoCellAnchor>
  <xdr:twoCellAnchor>
    <xdr:from>
      <xdr:col>6</xdr:col>
      <xdr:colOff>395228</xdr:colOff>
      <xdr:row>0</xdr:row>
      <xdr:rowOff>180463</xdr:rowOff>
    </xdr:from>
    <xdr:to>
      <xdr:col>8</xdr:col>
      <xdr:colOff>311501</xdr:colOff>
      <xdr:row>0</xdr:row>
      <xdr:rowOff>526063</xdr:rowOff>
    </xdr:to>
    <xdr:sp macro="" textlink="">
      <xdr:nvSpPr>
        <xdr:cNvPr id="11" name="Rectangle 10">
          <a:hlinkClick xmlns:r="http://schemas.openxmlformats.org/officeDocument/2006/relationships" r:id="rId11"/>
          <a:extLst>
            <a:ext uri="{FF2B5EF4-FFF2-40B4-BE49-F238E27FC236}">
              <a16:creationId xmlns:a16="http://schemas.microsoft.com/office/drawing/2014/main" id="{00000000-0008-0000-0800-00000B000000}"/>
            </a:ext>
          </a:extLst>
        </xdr:cNvPr>
        <xdr:cNvSpPr/>
      </xdr:nvSpPr>
      <xdr:spPr>
        <a:xfrm>
          <a:off x="5760044" y="180463"/>
          <a:ext cx="16812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8</xdr:col>
      <xdr:colOff>313186</xdr:colOff>
      <xdr:row>0</xdr:row>
      <xdr:rowOff>183658</xdr:rowOff>
    </xdr:from>
    <xdr:to>
      <xdr:col>10</xdr:col>
      <xdr:colOff>229460</xdr:colOff>
      <xdr:row>0</xdr:row>
      <xdr:rowOff>529258</xdr:rowOff>
    </xdr:to>
    <xdr:sp macro="" textlink="">
      <xdr:nvSpPr>
        <xdr:cNvPr id="12" name="Rectangle 11">
          <a:hlinkClick xmlns:r="http://schemas.openxmlformats.org/officeDocument/2006/relationships" r:id="rId12"/>
          <a:extLst>
            <a:ext uri="{FF2B5EF4-FFF2-40B4-BE49-F238E27FC236}">
              <a16:creationId xmlns:a16="http://schemas.microsoft.com/office/drawing/2014/main" id="{00000000-0008-0000-0800-00000C000000}"/>
            </a:ext>
          </a:extLst>
        </xdr:cNvPr>
        <xdr:cNvSpPr/>
      </xdr:nvSpPr>
      <xdr:spPr>
        <a:xfrm>
          <a:off x="7442929" y="183658"/>
          <a:ext cx="16812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12</xdr:col>
      <xdr:colOff>96284</xdr:colOff>
      <xdr:row>0</xdr:row>
      <xdr:rowOff>179875</xdr:rowOff>
    </xdr:from>
    <xdr:to>
      <xdr:col>13</xdr:col>
      <xdr:colOff>895021</xdr:colOff>
      <xdr:row>0</xdr:row>
      <xdr:rowOff>525475</xdr:rowOff>
    </xdr:to>
    <xdr:sp macro="" textlink="">
      <xdr:nvSpPr>
        <xdr:cNvPr id="13" name="Rectangle 12">
          <a:hlinkClick xmlns:r="http://schemas.openxmlformats.org/officeDocument/2006/relationships" r:id="rId13"/>
          <a:extLst>
            <a:ext uri="{FF2B5EF4-FFF2-40B4-BE49-F238E27FC236}">
              <a16:creationId xmlns:a16="http://schemas.microsoft.com/office/drawing/2014/main" id="{00000000-0008-0000-0800-00000D000000}"/>
            </a:ext>
          </a:extLst>
        </xdr:cNvPr>
        <xdr:cNvSpPr/>
      </xdr:nvSpPr>
      <xdr:spPr>
        <a:xfrm>
          <a:off x="10755880" y="179875"/>
          <a:ext cx="168120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0</xdr:col>
      <xdr:colOff>0</xdr:colOff>
      <xdr:row>0</xdr:row>
      <xdr:rowOff>0</xdr:rowOff>
    </xdr:from>
    <xdr:to>
      <xdr:col>1</xdr:col>
      <xdr:colOff>63538</xdr:colOff>
      <xdr:row>1</xdr:row>
      <xdr:rowOff>76965</xdr:rowOff>
    </xdr:to>
    <xdr:sp macro="" textlink="">
      <xdr:nvSpPr>
        <xdr:cNvPr id="14" name="TextBox 105">
          <a:extLst>
            <a:ext uri="{FF2B5EF4-FFF2-40B4-BE49-F238E27FC236}">
              <a16:creationId xmlns:a16="http://schemas.microsoft.com/office/drawing/2014/main" id="{00000000-0008-0000-0800-00000E000000}"/>
            </a:ext>
          </a:extLst>
        </xdr:cNvPr>
        <xdr:cNvSpPr txBox="1"/>
      </xdr:nvSpPr>
      <xdr:spPr>
        <a:xfrm>
          <a:off x="0" y="0"/>
          <a:ext cx="196608" cy="959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2</xdr:col>
      <xdr:colOff>602316</xdr:colOff>
      <xdr:row>0</xdr:row>
      <xdr:rowOff>522100</xdr:rowOff>
    </xdr:from>
    <xdr:to>
      <xdr:col>14</xdr:col>
      <xdr:colOff>0</xdr:colOff>
      <xdr:row>0</xdr:row>
      <xdr:rowOff>543065</xdr:rowOff>
    </xdr:to>
    <xdr:cxnSp macro="">
      <xdr:nvCxnSpPr>
        <xdr:cNvPr id="15" name="Straight Connector 14">
          <a:extLst>
            <a:ext uri="{FF2B5EF4-FFF2-40B4-BE49-F238E27FC236}">
              <a16:creationId xmlns:a16="http://schemas.microsoft.com/office/drawing/2014/main" id="{00000000-0008-0000-0800-00000F000000}"/>
            </a:ext>
          </a:extLst>
        </xdr:cNvPr>
        <xdr:cNvCxnSpPr>
          <a:cxnSpLocks/>
        </xdr:cNvCxnSpPr>
      </xdr:nvCxnSpPr>
      <xdr:spPr>
        <a:xfrm flipV="1">
          <a:off x="2437279" y="522100"/>
          <a:ext cx="10009579" cy="20965"/>
        </a:xfrm>
        <a:prstGeom prst="line">
          <a:avLst/>
        </a:prstGeom>
        <a:ln>
          <a:solidFill>
            <a:srgbClr val="00BAB3"/>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2412261</xdr:colOff>
      <xdr:row>0</xdr:row>
      <xdr:rowOff>545096</xdr:rowOff>
    </xdr:from>
    <xdr:to>
      <xdr:col>3</xdr:col>
      <xdr:colOff>596557</xdr:colOff>
      <xdr:row>1</xdr:row>
      <xdr:rowOff>94306</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2542846" y="545096"/>
          <a:ext cx="1671675" cy="4325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Health, safety and wellbeing</a:t>
          </a:r>
        </a:p>
      </xdr:txBody>
    </xdr:sp>
    <xdr:clientData/>
  </xdr:twoCellAnchor>
  <xdr:twoCellAnchor>
    <xdr:from>
      <xdr:col>5</xdr:col>
      <xdr:colOff>312973</xdr:colOff>
      <xdr:row>0</xdr:row>
      <xdr:rowOff>545223</xdr:rowOff>
    </xdr:from>
    <xdr:to>
      <xdr:col>7</xdr:col>
      <xdr:colOff>214739</xdr:colOff>
      <xdr:row>1</xdr:row>
      <xdr:rowOff>84908</xdr:rowOff>
    </xdr:to>
    <xdr:sp macro="" textlink="">
      <xdr:nvSpPr>
        <xdr:cNvPr id="23" name="Rectangle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5874344" y="545223"/>
          <a:ext cx="1668500" cy="42305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pPr algn="ctr"/>
          <a:r>
            <a:rPr lang="en-AU" sz="800" b="0">
              <a:solidFill>
                <a:schemeClr val="tx1"/>
              </a:solidFill>
            </a:rPr>
            <a:t>Cultural heritage and Traditional Owner relationships</a:t>
          </a:r>
        </a:p>
      </xdr:txBody>
    </xdr:sp>
    <xdr:clientData/>
  </xdr:twoCellAnchor>
  <xdr:twoCellAnchor>
    <xdr:from>
      <xdr:col>7</xdr:col>
      <xdr:colOff>231536</xdr:colOff>
      <xdr:row>0</xdr:row>
      <xdr:rowOff>553124</xdr:rowOff>
    </xdr:from>
    <xdr:to>
      <xdr:col>9</xdr:col>
      <xdr:colOff>139652</xdr:colOff>
      <xdr:row>1</xdr:row>
      <xdr:rowOff>83284</xdr:rowOff>
    </xdr:to>
    <xdr:sp macro="" textlink="">
      <xdr:nvSpPr>
        <xdr:cNvPr id="20" name="Rectangle 5">
          <a:hlinkClick xmlns:r="http://schemas.openxmlformats.org/officeDocument/2006/relationships" r:id="rId3"/>
          <a:extLst>
            <a:ext uri="{FF2B5EF4-FFF2-40B4-BE49-F238E27FC236}">
              <a16:creationId xmlns:a16="http://schemas.microsoft.com/office/drawing/2014/main" id="{00000000-0008-0000-0900-000006000000}"/>
            </a:ext>
          </a:extLst>
        </xdr:cNvPr>
        <xdr:cNvSpPr/>
      </xdr:nvSpPr>
      <xdr:spPr>
        <a:xfrm>
          <a:off x="7559641" y="553124"/>
          <a:ext cx="1674850" cy="413527"/>
        </a:xfrm>
        <a:prstGeom prst="rect">
          <a:avLst/>
        </a:prstGeom>
        <a:solidFill>
          <a:srgbClr val="AADCD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bg1"/>
              </a:solidFill>
            </a:rPr>
            <a:t>Community engagement, partnerships and programs  </a:t>
          </a:r>
        </a:p>
      </xdr:txBody>
    </xdr:sp>
    <xdr:clientData/>
  </xdr:twoCellAnchor>
  <xdr:twoCellAnchor>
    <xdr:from>
      <xdr:col>9</xdr:col>
      <xdr:colOff>127191</xdr:colOff>
      <xdr:row>0</xdr:row>
      <xdr:rowOff>525501</xdr:rowOff>
    </xdr:from>
    <xdr:to>
      <xdr:col>11</xdr:col>
      <xdr:colOff>44832</xdr:colOff>
      <xdr:row>1</xdr:row>
      <xdr:rowOff>74711</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00000000-0008-0000-0900-000007000000}"/>
            </a:ext>
          </a:extLst>
        </xdr:cNvPr>
        <xdr:cNvSpPr/>
      </xdr:nvSpPr>
      <xdr:spPr>
        <a:xfrm>
          <a:off x="9222030" y="525501"/>
          <a:ext cx="1684375" cy="4325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Stakeholder engagement</a:t>
          </a:r>
        </a:p>
      </xdr:txBody>
    </xdr:sp>
    <xdr:clientData/>
  </xdr:twoCellAnchor>
  <xdr:twoCellAnchor>
    <xdr:from>
      <xdr:col>3</xdr:col>
      <xdr:colOff>584296</xdr:colOff>
      <xdr:row>0</xdr:row>
      <xdr:rowOff>540883</xdr:rowOff>
    </xdr:from>
    <xdr:to>
      <xdr:col>5</xdr:col>
      <xdr:colOff>322089</xdr:colOff>
      <xdr:row>1</xdr:row>
      <xdr:rowOff>86918</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00000000-0008-0000-0900-000008000000}"/>
            </a:ext>
          </a:extLst>
        </xdr:cNvPr>
        <xdr:cNvSpPr/>
      </xdr:nvSpPr>
      <xdr:spPr>
        <a:xfrm>
          <a:off x="4202260" y="540883"/>
          <a:ext cx="1681200" cy="42940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a:solidFill>
                <a:schemeClr val="tx1"/>
              </a:solidFill>
            </a:rPr>
            <a:t>Employees and inclusive culture  </a:t>
          </a:r>
        </a:p>
      </xdr:txBody>
    </xdr:sp>
    <xdr:clientData/>
  </xdr:twoCellAnchor>
  <xdr:twoCellAnchor editAs="oneCell">
    <xdr:from>
      <xdr:col>1</xdr:col>
      <xdr:colOff>103400</xdr:colOff>
      <xdr:row>0</xdr:row>
      <xdr:rowOff>180463</xdr:rowOff>
    </xdr:from>
    <xdr:to>
      <xdr:col>1</xdr:col>
      <xdr:colOff>2067267</xdr:colOff>
      <xdr:row>0</xdr:row>
      <xdr:rowOff>772432</xdr:rowOff>
    </xdr:to>
    <xdr:pic>
      <xdr:nvPicPr>
        <xdr:cNvPr id="2" name="Picture 8">
          <a:hlinkClick xmlns:r="http://schemas.openxmlformats.org/officeDocument/2006/relationships" r:id="rId6"/>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7"/>
        <a:stretch>
          <a:fillRect/>
        </a:stretch>
      </xdr:blipFill>
      <xdr:spPr>
        <a:xfrm>
          <a:off x="233985" y="180463"/>
          <a:ext cx="1963867" cy="591969"/>
        </a:xfrm>
        <a:prstGeom prst="rect">
          <a:avLst/>
        </a:prstGeom>
      </xdr:spPr>
    </xdr:pic>
    <xdr:clientData/>
  </xdr:twoCellAnchor>
  <xdr:twoCellAnchor>
    <xdr:from>
      <xdr:col>1</xdr:col>
      <xdr:colOff>2412261</xdr:colOff>
      <xdr:row>0</xdr:row>
      <xdr:rowOff>198249</xdr:rowOff>
    </xdr:from>
    <xdr:to>
      <xdr:col>3</xdr:col>
      <xdr:colOff>596943</xdr:colOff>
      <xdr:row>0</xdr:row>
      <xdr:rowOff>543849</xdr:rowOff>
    </xdr:to>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0900-00000A000000}"/>
            </a:ext>
          </a:extLst>
        </xdr:cNvPr>
        <xdr:cNvSpPr/>
      </xdr:nvSpPr>
      <xdr:spPr>
        <a:xfrm>
          <a:off x="2542846" y="198249"/>
          <a:ext cx="1672061"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Contents</a:t>
          </a:r>
        </a:p>
      </xdr:txBody>
    </xdr:sp>
    <xdr:clientData/>
  </xdr:twoCellAnchor>
  <xdr:twoCellAnchor>
    <xdr:from>
      <xdr:col>9</xdr:col>
      <xdr:colOff>137715</xdr:colOff>
      <xdr:row>0</xdr:row>
      <xdr:rowOff>198249</xdr:rowOff>
    </xdr:from>
    <xdr:to>
      <xdr:col>11</xdr:col>
      <xdr:colOff>64136</xdr:colOff>
      <xdr:row>0</xdr:row>
      <xdr:rowOff>543849</xdr:rowOff>
    </xdr:to>
    <xdr:sp macro="" textlink="">
      <xdr:nvSpPr>
        <xdr:cNvPr id="11" name="Rectangle 10">
          <a:hlinkClick xmlns:r="http://schemas.openxmlformats.org/officeDocument/2006/relationships" r:id="rId9"/>
          <a:extLst>
            <a:ext uri="{FF2B5EF4-FFF2-40B4-BE49-F238E27FC236}">
              <a16:creationId xmlns:a16="http://schemas.microsoft.com/office/drawing/2014/main" id="{00000000-0008-0000-0900-00000B000000}"/>
            </a:ext>
          </a:extLst>
        </xdr:cNvPr>
        <xdr:cNvSpPr/>
      </xdr:nvSpPr>
      <xdr:spPr>
        <a:xfrm>
          <a:off x="9232554" y="198249"/>
          <a:ext cx="169315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Reporting standards </a:t>
          </a:r>
        </a:p>
        <a:p>
          <a:r>
            <a:rPr lang="en-AU" sz="800" b="1">
              <a:solidFill>
                <a:schemeClr val="tx1"/>
              </a:solidFill>
            </a:rPr>
            <a:t>index</a:t>
          </a:r>
        </a:p>
      </xdr:txBody>
    </xdr:sp>
    <xdr:clientData/>
  </xdr:twoCellAnchor>
  <xdr:twoCellAnchor>
    <xdr:from>
      <xdr:col>3</xdr:col>
      <xdr:colOff>583240</xdr:colOff>
      <xdr:row>0</xdr:row>
      <xdr:rowOff>188145</xdr:rowOff>
    </xdr:from>
    <xdr:to>
      <xdr:col>5</xdr:col>
      <xdr:colOff>311508</xdr:colOff>
      <xdr:row>0</xdr:row>
      <xdr:rowOff>533745</xdr:rowOff>
    </xdr:to>
    <xdr:sp macro="" textlink="">
      <xdr:nvSpPr>
        <xdr:cNvPr id="12" name="Rectangle 11">
          <a:hlinkClick xmlns:r="http://schemas.openxmlformats.org/officeDocument/2006/relationships" r:id="rId10"/>
          <a:extLst>
            <a:ext uri="{FF2B5EF4-FFF2-40B4-BE49-F238E27FC236}">
              <a16:creationId xmlns:a16="http://schemas.microsoft.com/office/drawing/2014/main" id="{00000000-0008-0000-0900-00000C000000}"/>
            </a:ext>
          </a:extLst>
        </xdr:cNvPr>
        <xdr:cNvSpPr/>
      </xdr:nvSpPr>
      <xdr:spPr>
        <a:xfrm>
          <a:off x="4201204" y="188145"/>
          <a:ext cx="167167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accent2"/>
              </a:solidFill>
            </a:rPr>
            <a:t>Valuing our people and communities</a:t>
          </a:r>
        </a:p>
      </xdr:txBody>
    </xdr:sp>
    <xdr:clientData/>
  </xdr:twoCellAnchor>
  <xdr:twoCellAnchor>
    <xdr:from>
      <xdr:col>5</xdr:col>
      <xdr:colOff>310720</xdr:colOff>
      <xdr:row>0</xdr:row>
      <xdr:rowOff>188145</xdr:rowOff>
    </xdr:from>
    <xdr:to>
      <xdr:col>7</xdr:col>
      <xdr:colOff>231536</xdr:colOff>
      <xdr:row>0</xdr:row>
      <xdr:rowOff>533745</xdr:rowOff>
    </xdr:to>
    <xdr:sp macro="" textlink="">
      <xdr:nvSpPr>
        <xdr:cNvPr id="13" name="Rectangle 12">
          <a:hlinkClick xmlns:r="http://schemas.openxmlformats.org/officeDocument/2006/relationships" r:id="rId11"/>
          <a:extLst>
            <a:ext uri="{FF2B5EF4-FFF2-40B4-BE49-F238E27FC236}">
              <a16:creationId xmlns:a16="http://schemas.microsoft.com/office/drawing/2014/main" id="{00000000-0008-0000-0900-00000D000000}"/>
            </a:ext>
          </a:extLst>
        </xdr:cNvPr>
        <xdr:cNvSpPr/>
      </xdr:nvSpPr>
      <xdr:spPr>
        <a:xfrm>
          <a:off x="5872091" y="188145"/>
          <a:ext cx="1687550"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Sustainable </a:t>
          </a:r>
        </a:p>
        <a:p>
          <a:r>
            <a:rPr lang="en-AU" sz="800" b="1">
              <a:solidFill>
                <a:schemeClr val="tx1"/>
              </a:solidFill>
            </a:rPr>
            <a:t>operations</a:t>
          </a:r>
        </a:p>
      </xdr:txBody>
    </xdr:sp>
    <xdr:clientData/>
  </xdr:twoCellAnchor>
  <xdr:twoCellAnchor>
    <xdr:from>
      <xdr:col>7</xdr:col>
      <xdr:colOff>233221</xdr:colOff>
      <xdr:row>0</xdr:row>
      <xdr:rowOff>191340</xdr:rowOff>
    </xdr:from>
    <xdr:to>
      <xdr:col>9</xdr:col>
      <xdr:colOff>141337</xdr:colOff>
      <xdr:row>0</xdr:row>
      <xdr:rowOff>530590</xdr:rowOff>
    </xdr:to>
    <xdr:sp macro="" textlink="">
      <xdr:nvSpPr>
        <xdr:cNvPr id="14" name="Rectangle 13">
          <a:hlinkClick xmlns:r="http://schemas.openxmlformats.org/officeDocument/2006/relationships" r:id="rId12"/>
          <a:extLst>
            <a:ext uri="{FF2B5EF4-FFF2-40B4-BE49-F238E27FC236}">
              <a16:creationId xmlns:a16="http://schemas.microsoft.com/office/drawing/2014/main" id="{00000000-0008-0000-0900-00000E000000}"/>
            </a:ext>
          </a:extLst>
        </xdr:cNvPr>
        <xdr:cNvSpPr/>
      </xdr:nvSpPr>
      <xdr:spPr>
        <a:xfrm>
          <a:off x="7561326" y="191340"/>
          <a:ext cx="1674850" cy="339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Responsible and </a:t>
          </a:r>
        </a:p>
        <a:p>
          <a:r>
            <a:rPr lang="en-AU" sz="800" b="1">
              <a:solidFill>
                <a:schemeClr val="tx1"/>
              </a:solidFill>
            </a:rPr>
            <a:t>ethical actions</a:t>
          </a:r>
        </a:p>
      </xdr:txBody>
    </xdr:sp>
    <xdr:clientData/>
  </xdr:twoCellAnchor>
  <xdr:twoCellAnchor>
    <xdr:from>
      <xdr:col>11</xdr:col>
      <xdr:colOff>6354</xdr:colOff>
      <xdr:row>0</xdr:row>
      <xdr:rowOff>187557</xdr:rowOff>
    </xdr:from>
    <xdr:to>
      <xdr:col>12</xdr:col>
      <xdr:colOff>807362</xdr:colOff>
      <xdr:row>0</xdr:row>
      <xdr:rowOff>533157</xdr:rowOff>
    </xdr:to>
    <xdr:sp macro="" textlink="">
      <xdr:nvSpPr>
        <xdr:cNvPr id="15" name="Rectangle 14">
          <a:hlinkClick xmlns:r="http://schemas.openxmlformats.org/officeDocument/2006/relationships" r:id="rId13"/>
          <a:extLst>
            <a:ext uri="{FF2B5EF4-FFF2-40B4-BE49-F238E27FC236}">
              <a16:creationId xmlns:a16="http://schemas.microsoft.com/office/drawing/2014/main" id="{00000000-0008-0000-0900-00000F000000}"/>
            </a:ext>
          </a:extLst>
        </xdr:cNvPr>
        <xdr:cNvSpPr/>
      </xdr:nvSpPr>
      <xdr:spPr>
        <a:xfrm>
          <a:off x="10867927" y="187557"/>
          <a:ext cx="1684375" cy="345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75334" rtl="0" eaLnBrk="1" latinLnBrk="0" hangingPunct="1">
            <a:defRPr sz="2117" kern="1200">
              <a:solidFill>
                <a:schemeClr val="lt1"/>
              </a:solidFill>
              <a:latin typeface="+mn-lt"/>
              <a:ea typeface="+mn-ea"/>
              <a:cs typeface="+mn-cs"/>
            </a:defRPr>
          </a:lvl1pPr>
          <a:lvl2pPr marL="537667" indent="0" algn="l" defTabSz="1075334" rtl="0" eaLnBrk="1" latinLnBrk="0" hangingPunct="1">
            <a:defRPr sz="2117" kern="1200">
              <a:solidFill>
                <a:schemeClr val="lt1"/>
              </a:solidFill>
              <a:latin typeface="+mn-lt"/>
              <a:ea typeface="+mn-ea"/>
              <a:cs typeface="+mn-cs"/>
            </a:defRPr>
          </a:lvl2pPr>
          <a:lvl3pPr marL="1075334" indent="0" algn="l" defTabSz="1075334" rtl="0" eaLnBrk="1" latinLnBrk="0" hangingPunct="1">
            <a:defRPr sz="2117" kern="1200">
              <a:solidFill>
                <a:schemeClr val="lt1"/>
              </a:solidFill>
              <a:latin typeface="+mn-lt"/>
              <a:ea typeface="+mn-ea"/>
              <a:cs typeface="+mn-cs"/>
            </a:defRPr>
          </a:lvl3pPr>
          <a:lvl4pPr marL="1613002" indent="0" algn="l" defTabSz="1075334" rtl="0" eaLnBrk="1" latinLnBrk="0" hangingPunct="1">
            <a:defRPr sz="2117" kern="1200">
              <a:solidFill>
                <a:schemeClr val="lt1"/>
              </a:solidFill>
              <a:latin typeface="+mn-lt"/>
              <a:ea typeface="+mn-ea"/>
              <a:cs typeface="+mn-cs"/>
            </a:defRPr>
          </a:lvl4pPr>
          <a:lvl5pPr marL="2150669" indent="0" algn="l" defTabSz="1075334" rtl="0" eaLnBrk="1" latinLnBrk="0" hangingPunct="1">
            <a:defRPr sz="2117" kern="1200">
              <a:solidFill>
                <a:schemeClr val="lt1"/>
              </a:solidFill>
              <a:latin typeface="+mn-lt"/>
              <a:ea typeface="+mn-ea"/>
              <a:cs typeface="+mn-cs"/>
            </a:defRPr>
          </a:lvl5pPr>
          <a:lvl6pPr marL="2688336" indent="0" algn="l" defTabSz="1075334" rtl="0" eaLnBrk="1" latinLnBrk="0" hangingPunct="1">
            <a:defRPr sz="2117" kern="1200">
              <a:solidFill>
                <a:schemeClr val="lt1"/>
              </a:solidFill>
              <a:latin typeface="+mn-lt"/>
              <a:ea typeface="+mn-ea"/>
              <a:cs typeface="+mn-cs"/>
            </a:defRPr>
          </a:lvl6pPr>
          <a:lvl7pPr marL="3226003" indent="0" algn="l" defTabSz="1075334" rtl="0" eaLnBrk="1" latinLnBrk="0" hangingPunct="1">
            <a:defRPr sz="2117" kern="1200">
              <a:solidFill>
                <a:schemeClr val="lt1"/>
              </a:solidFill>
              <a:latin typeface="+mn-lt"/>
              <a:ea typeface="+mn-ea"/>
              <a:cs typeface="+mn-cs"/>
            </a:defRPr>
          </a:lvl7pPr>
          <a:lvl8pPr marL="3763670" indent="0" algn="l" defTabSz="1075334" rtl="0" eaLnBrk="1" latinLnBrk="0" hangingPunct="1">
            <a:defRPr sz="2117" kern="1200">
              <a:solidFill>
                <a:schemeClr val="lt1"/>
              </a:solidFill>
              <a:latin typeface="+mn-lt"/>
              <a:ea typeface="+mn-ea"/>
              <a:cs typeface="+mn-cs"/>
            </a:defRPr>
          </a:lvl8pPr>
          <a:lvl9pPr marL="4301338" indent="0" algn="l" defTabSz="1075334" rtl="0" eaLnBrk="1" latinLnBrk="0" hangingPunct="1">
            <a:defRPr sz="2117" kern="1200">
              <a:solidFill>
                <a:schemeClr val="lt1"/>
              </a:solidFill>
              <a:latin typeface="+mn-lt"/>
              <a:ea typeface="+mn-ea"/>
              <a:cs typeface="+mn-cs"/>
            </a:defRPr>
          </a:lvl9pPr>
        </a:lstStyle>
        <a:p>
          <a:r>
            <a:rPr lang="en-AU" sz="800" b="1">
              <a:solidFill>
                <a:schemeClr val="tx1"/>
              </a:solidFill>
            </a:rPr>
            <a:t>Definitions</a:t>
          </a:r>
        </a:p>
      </xdr:txBody>
    </xdr:sp>
    <xdr:clientData/>
  </xdr:twoCellAnchor>
  <xdr:twoCellAnchor>
    <xdr:from>
      <xdr:col>0</xdr:col>
      <xdr:colOff>0</xdr:colOff>
      <xdr:row>0</xdr:row>
      <xdr:rowOff>0</xdr:rowOff>
    </xdr:from>
    <xdr:to>
      <xdr:col>1</xdr:col>
      <xdr:colOff>66023</xdr:colOff>
      <xdr:row>1</xdr:row>
      <xdr:rowOff>76061</xdr:rowOff>
    </xdr:to>
    <xdr:sp macro="" textlink="">
      <xdr:nvSpPr>
        <xdr:cNvPr id="16" name="TextBox 105">
          <a:extLst>
            <a:ext uri="{FF2B5EF4-FFF2-40B4-BE49-F238E27FC236}">
              <a16:creationId xmlns:a16="http://schemas.microsoft.com/office/drawing/2014/main" id="{00000000-0008-0000-0900-000010000000}"/>
            </a:ext>
          </a:extLst>
        </xdr:cNvPr>
        <xdr:cNvSpPr txBox="1"/>
      </xdr:nvSpPr>
      <xdr:spPr>
        <a:xfrm>
          <a:off x="0" y="0"/>
          <a:ext cx="196608" cy="959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indent="0" algn="l" defTabSz="914400" rtl="0" eaLnBrk="1" latinLnBrk="0" hangingPunct="1">
            <a:defRPr sz="1100" kern="1200">
              <a:solidFill>
                <a:schemeClr val="dk1"/>
              </a:solidFill>
              <a:latin typeface="+mn-lt"/>
              <a:ea typeface="+mn-ea"/>
              <a:cs typeface="+mn-cs"/>
            </a:defRPr>
          </a:lvl1pPr>
          <a:lvl2pPr marL="457200" indent="0" algn="l" defTabSz="914400" rtl="0" eaLnBrk="1" latinLnBrk="0" hangingPunct="1">
            <a:defRPr sz="1100" kern="1200">
              <a:solidFill>
                <a:schemeClr val="dk1"/>
              </a:solidFill>
              <a:latin typeface="+mn-lt"/>
              <a:ea typeface="+mn-ea"/>
              <a:cs typeface="+mn-cs"/>
            </a:defRPr>
          </a:lvl2pPr>
          <a:lvl3pPr marL="914400" indent="0" algn="l" defTabSz="914400" rtl="0" eaLnBrk="1" latinLnBrk="0" hangingPunct="1">
            <a:defRPr sz="1100" kern="1200">
              <a:solidFill>
                <a:schemeClr val="dk1"/>
              </a:solidFill>
              <a:latin typeface="+mn-lt"/>
              <a:ea typeface="+mn-ea"/>
              <a:cs typeface="+mn-cs"/>
            </a:defRPr>
          </a:lvl3pPr>
          <a:lvl4pPr marL="1371600" indent="0" algn="l" defTabSz="914400" rtl="0" eaLnBrk="1" latinLnBrk="0" hangingPunct="1">
            <a:defRPr sz="1100" kern="1200">
              <a:solidFill>
                <a:schemeClr val="dk1"/>
              </a:solidFill>
              <a:latin typeface="+mn-lt"/>
              <a:ea typeface="+mn-ea"/>
              <a:cs typeface="+mn-cs"/>
            </a:defRPr>
          </a:lvl4pPr>
          <a:lvl5pPr marL="1828800" indent="0" algn="l" defTabSz="914400" rtl="0" eaLnBrk="1" latinLnBrk="0" hangingPunct="1">
            <a:defRPr sz="1100" kern="1200">
              <a:solidFill>
                <a:schemeClr val="dk1"/>
              </a:solidFill>
              <a:latin typeface="+mn-lt"/>
              <a:ea typeface="+mn-ea"/>
              <a:cs typeface="+mn-cs"/>
            </a:defRPr>
          </a:lvl5pPr>
          <a:lvl6pPr marL="2286000" indent="0" algn="l" defTabSz="914400" rtl="0" eaLnBrk="1" latinLnBrk="0" hangingPunct="1">
            <a:defRPr sz="1100" kern="1200">
              <a:solidFill>
                <a:schemeClr val="dk1"/>
              </a:solidFill>
              <a:latin typeface="+mn-lt"/>
              <a:ea typeface="+mn-ea"/>
              <a:cs typeface="+mn-cs"/>
            </a:defRPr>
          </a:lvl6pPr>
          <a:lvl7pPr marL="2743200" indent="0" algn="l" defTabSz="914400" rtl="0" eaLnBrk="1" latinLnBrk="0" hangingPunct="1">
            <a:defRPr sz="1100" kern="1200">
              <a:solidFill>
                <a:schemeClr val="dk1"/>
              </a:solidFill>
              <a:latin typeface="+mn-lt"/>
              <a:ea typeface="+mn-ea"/>
              <a:cs typeface="+mn-cs"/>
            </a:defRPr>
          </a:lvl7pPr>
          <a:lvl8pPr marL="3200400" indent="0" algn="l" defTabSz="914400" rtl="0" eaLnBrk="1" latinLnBrk="0" hangingPunct="1">
            <a:defRPr sz="1100" kern="1200">
              <a:solidFill>
                <a:schemeClr val="dk1"/>
              </a:solidFill>
              <a:latin typeface="+mn-lt"/>
              <a:ea typeface="+mn-ea"/>
              <a:cs typeface="+mn-cs"/>
            </a:defRPr>
          </a:lvl8pPr>
          <a:lvl9pPr marL="3657600" indent="0" algn="l" defTabSz="914400" rtl="0" eaLnBrk="1" latinLnBrk="0" hangingPunct="1">
            <a:defRPr sz="1100" kern="1200">
              <a:solidFill>
                <a:schemeClr val="dk1"/>
              </a:solidFill>
              <a:latin typeface="+mn-lt"/>
              <a:ea typeface="+mn-ea"/>
              <a:cs typeface="+mn-cs"/>
            </a:defRPr>
          </a:lvl9pPr>
        </a:lstStyle>
        <a:p>
          <a:endParaRPr lang="en-AU" sz="1100"/>
        </a:p>
      </xdr:txBody>
    </xdr:sp>
    <xdr:clientData/>
  </xdr:twoCellAnchor>
  <xdr:twoCellAnchor>
    <xdr:from>
      <xdr:col>1</xdr:col>
      <xdr:colOff>2484284</xdr:colOff>
      <xdr:row>0</xdr:row>
      <xdr:rowOff>523670</xdr:rowOff>
    </xdr:from>
    <xdr:to>
      <xdr:col>13</xdr:col>
      <xdr:colOff>8329</xdr:colOff>
      <xdr:row>0</xdr:row>
      <xdr:rowOff>544635</xdr:rowOff>
    </xdr:to>
    <xdr:cxnSp macro="">
      <xdr:nvCxnSpPr>
        <xdr:cNvPr id="17" name="Straight Connector 16">
          <a:extLst>
            <a:ext uri="{FF2B5EF4-FFF2-40B4-BE49-F238E27FC236}">
              <a16:creationId xmlns:a16="http://schemas.microsoft.com/office/drawing/2014/main" id="{00000000-0008-0000-0900-000011000000}"/>
            </a:ext>
          </a:extLst>
        </xdr:cNvPr>
        <xdr:cNvCxnSpPr>
          <a:cxnSpLocks/>
        </xdr:cNvCxnSpPr>
      </xdr:nvCxnSpPr>
      <xdr:spPr>
        <a:xfrm flipV="1">
          <a:off x="2614869" y="523670"/>
          <a:ext cx="10006404" cy="20965"/>
        </a:xfrm>
        <a:prstGeom prst="line">
          <a:avLst/>
        </a:prstGeom>
        <a:ln>
          <a:solidFill>
            <a:srgbClr val="00BAB3"/>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6">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ichValueRels>
</file>

<file path=xl/theme/theme1.xml><?xml version="1.0" encoding="utf-8"?>
<a:theme xmlns:a="http://schemas.openxmlformats.org/drawingml/2006/main" name="PLS2025 Sustainability reporting">
  <a:themeElements>
    <a:clrScheme name="PILBARA MINERALS 2024">
      <a:dk1>
        <a:srgbClr val="002F48"/>
      </a:dk1>
      <a:lt1>
        <a:srgbClr val="FFFFFF"/>
      </a:lt1>
      <a:dk2>
        <a:srgbClr val="0083AD"/>
      </a:dk2>
      <a:lt2>
        <a:srgbClr val="E0E6E9"/>
      </a:lt2>
      <a:accent1>
        <a:srgbClr val="70D34B"/>
      </a:accent1>
      <a:accent2>
        <a:srgbClr val="00BBB3"/>
      </a:accent2>
      <a:accent3>
        <a:srgbClr val="0083AD"/>
      </a:accent3>
      <a:accent4>
        <a:srgbClr val="EF4123"/>
      </a:accent4>
      <a:accent5>
        <a:srgbClr val="009963"/>
      </a:accent5>
      <a:accent6>
        <a:srgbClr val="69539E"/>
      </a:accent6>
      <a:hlink>
        <a:srgbClr val="002F48"/>
      </a:hlink>
      <a:folHlink>
        <a:srgbClr val="0083A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ILBARA MINERALS_THEME 2024" id="{9F7E8048-A9CF-9940-864C-8E024CF403FF}" vid="{49BA7651-7E68-9E40-89D2-D3B364D3B99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hyperlink" Target="https://pls.com/sustainability/reporting-and-disclosures/" TargetMode="External"/><Relationship Id="rId13" Type="http://schemas.openxmlformats.org/officeDocument/2006/relationships/printerSettings" Target="../printerSettings/printerSettings28.bin"/><Relationship Id="rId3" Type="http://schemas.openxmlformats.org/officeDocument/2006/relationships/hyperlink" Target="https://pls.com/our-company/corporate-governance/corporate-governance-policies/" TargetMode="External"/><Relationship Id="rId7" Type="http://schemas.openxmlformats.org/officeDocument/2006/relationships/hyperlink" Target="https://pls.com/our-company/corporate-governance/corporate-governance-policies/" TargetMode="External"/><Relationship Id="rId12" Type="http://schemas.openxmlformats.org/officeDocument/2006/relationships/hyperlink" Target="https://pls.com/our-company/corporate-governance/corporate-governance-policies/" TargetMode="External"/><Relationship Id="rId2" Type="http://schemas.openxmlformats.org/officeDocument/2006/relationships/hyperlink" Target="https://1pls.irmau.com/site/pdf/84195c02-1519-47cb-8e0b-8ef4322bfa5b/2022-Annual-Report.pdf" TargetMode="External"/><Relationship Id="rId1" Type="http://schemas.openxmlformats.org/officeDocument/2006/relationships/hyperlink" Target="https://pls.com/wp-content/uploads/2025/08/Directors-Confidentiality-And-Conflict-of-Interest-Protocols.pdf" TargetMode="External"/><Relationship Id="rId6" Type="http://schemas.openxmlformats.org/officeDocument/2006/relationships/hyperlink" Target="https://www.listcorp.com/asx/cxl/calix-limited/news/pls-20m-mmi-grant-funding-awarded-to-pls-and-amp-cxl-project-2710339.html" TargetMode="External"/><Relationship Id="rId11" Type="http://schemas.openxmlformats.org/officeDocument/2006/relationships/hyperlink" Target="https://pls.com/our-company/corporate-governance/corporate-governance-policies/" TargetMode="External"/><Relationship Id="rId5" Type="http://schemas.openxmlformats.org/officeDocument/2006/relationships/hyperlink" Target="https://pilbaraminerals.com.au/wp-content/uploads/2024/06/PLS-POL-SS-003-_0-RESPONSIBLE-PRODUCTION-AND-SOURCING-POLICY.pdf" TargetMode="External"/><Relationship Id="rId10" Type="http://schemas.openxmlformats.org/officeDocument/2006/relationships/hyperlink" Target="https://pls.com/investors/shareholder-services/" TargetMode="External"/><Relationship Id="rId4" Type="http://schemas.openxmlformats.org/officeDocument/2006/relationships/hyperlink" Target="https://pls.com/our-company/corporate-governance/corporate-governance-policies/" TargetMode="External"/><Relationship Id="rId9" Type="http://schemas.openxmlformats.org/officeDocument/2006/relationships/hyperlink" Target="https://pls.com/sustainability/reporting-and-disclosures/" TargetMode="External"/><Relationship Id="rId1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ilbaraminerals.com.au/investors/reports-and-asx-announcements/" TargetMode="External"/><Relationship Id="rId1" Type="http://schemas.openxmlformats.org/officeDocument/2006/relationships/hyperlink" Target="mailto:sustainability@pls.com?subject=PLS%20Sustainability%20disclosure%20feedback"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s://pls.com/investors/reports-and-asx-announcement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2A167-BF3E-487E-A886-6B065AF2DCDD}">
  <sheetPr codeName="Sheet3">
    <tabColor theme="0"/>
    <pageSetUpPr fitToPage="1"/>
  </sheetPr>
  <dimension ref="A1:H44"/>
  <sheetViews>
    <sheetView tabSelected="1" zoomScaleNormal="100" workbookViewId="0"/>
  </sheetViews>
  <sheetFormatPr defaultColWidth="0" defaultRowHeight="14" zeroHeight="1" x14ac:dyDescent="0.3"/>
  <cols>
    <col min="1" max="7" width="9" customWidth="1"/>
    <col min="8" max="8" width="8.33203125" customWidth="1"/>
    <col min="9" max="16384" width="9"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ht="9" customHeight="1" x14ac:dyDescent="0.3"/>
  </sheetData>
  <sheetProtection algorithmName="SHA-512" hashValue="WC4CTU0o77j7wfA73wcUqOJmIsf66qA5LYTm6TC+V2C9BEFSgoWzRDBTAYSb2p1cAMGkxRoFOUZN6Qg3akXeaQ==" saltValue="5jV/5oJJCzcsS4/Fpk4eqg==" spinCount="100000" sheet="1" objects="1" scenarios="1"/>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D4AFB-A967-47C7-BDA9-45CFCB75AF89}">
  <sheetPr codeName="Sheet11">
    <tabColor rgb="FFD6DCE7"/>
    <pageSetUpPr fitToPage="1"/>
  </sheetPr>
  <dimension ref="B1:G106"/>
  <sheetViews>
    <sheetView showGridLines="0" zoomScaleNormal="100" workbookViewId="0"/>
  </sheetViews>
  <sheetFormatPr defaultColWidth="9" defaultRowHeight="14" x14ac:dyDescent="0.3"/>
  <cols>
    <col min="1" max="1" width="2.83203125" style="34" customWidth="1"/>
    <col min="2" max="2" width="28.75" style="34" customWidth="1"/>
    <col min="3" max="3" width="42.75" style="34" customWidth="1"/>
    <col min="4" max="4" width="1.58203125" style="34" customWidth="1"/>
    <col min="5" max="5" width="50.83203125" style="34" customWidth="1"/>
    <col min="6" max="6" width="1.58203125" style="34" customWidth="1"/>
    <col min="7" max="7" width="36.58203125" style="34" customWidth="1"/>
    <col min="8" max="12" width="9" style="34"/>
    <col min="13" max="13" width="16.83203125" style="34" customWidth="1"/>
    <col min="14" max="16384" width="9" style="34"/>
  </cols>
  <sheetData>
    <row r="1" spans="2:7" ht="70" customHeight="1" x14ac:dyDescent="0.3"/>
    <row r="5" spans="2:7" x14ac:dyDescent="0.3">
      <c r="E5" s="416"/>
    </row>
    <row r="6" spans="2:7" ht="22" customHeight="1" x14ac:dyDescent="0.35">
      <c r="B6" s="326" t="s">
        <v>352</v>
      </c>
      <c r="C6" s="123"/>
      <c r="D6" s="124"/>
      <c r="E6" s="124"/>
      <c r="F6" s="124"/>
    </row>
    <row r="7" spans="2:7" ht="14.25" customHeight="1" x14ac:dyDescent="0.3">
      <c r="B7" s="327" t="s">
        <v>353</v>
      </c>
      <c r="C7" s="123"/>
      <c r="D7" s="124"/>
      <c r="E7" s="124"/>
      <c r="F7" s="124"/>
    </row>
    <row r="8" spans="2:7" x14ac:dyDescent="0.3">
      <c r="B8" s="126"/>
      <c r="C8" s="123"/>
      <c r="D8" s="124"/>
      <c r="E8" s="124"/>
      <c r="F8" s="124"/>
    </row>
    <row r="9" spans="2:7" ht="14.15" customHeight="1" x14ac:dyDescent="0.3">
      <c r="B9" s="126"/>
      <c r="C9" s="123"/>
      <c r="D9" s="124"/>
      <c r="E9" s="124"/>
      <c r="F9" s="124"/>
    </row>
    <row r="10" spans="2:7" ht="22" customHeight="1" x14ac:dyDescent="0.35">
      <c r="B10" s="585" t="s">
        <v>354</v>
      </c>
      <c r="C10" s="585" t="s">
        <v>355</v>
      </c>
      <c r="D10" s="586"/>
      <c r="E10" s="586" t="s">
        <v>356</v>
      </c>
      <c r="F10" s="586"/>
      <c r="G10" s="586" t="s">
        <v>357</v>
      </c>
    </row>
    <row r="11" spans="2:7" ht="15" customHeight="1" x14ac:dyDescent="0.3">
      <c r="B11" s="1139" t="s">
        <v>358</v>
      </c>
      <c r="C11" s="1141" t="s">
        <v>359</v>
      </c>
      <c r="D11" s="919"/>
      <c r="E11" s="1137" t="s">
        <v>360</v>
      </c>
      <c r="F11" s="587"/>
      <c r="G11" s="587" t="s">
        <v>6</v>
      </c>
    </row>
    <row r="12" spans="2:7" x14ac:dyDescent="0.3">
      <c r="B12" s="1140"/>
      <c r="C12" s="1141"/>
      <c r="D12" s="920"/>
      <c r="E12" s="1137"/>
      <c r="F12" s="588"/>
      <c r="G12" s="588" t="s">
        <v>361</v>
      </c>
    </row>
    <row r="13" spans="2:7" x14ac:dyDescent="0.3">
      <c r="B13" s="1140"/>
      <c r="C13" s="1141"/>
      <c r="D13" s="920"/>
      <c r="E13" s="1137"/>
      <c r="F13" s="588"/>
      <c r="G13" s="588" t="s">
        <v>362</v>
      </c>
    </row>
    <row r="14" spans="2:7" x14ac:dyDescent="0.3">
      <c r="B14" s="1140"/>
      <c r="C14" s="1141"/>
      <c r="D14" s="921"/>
      <c r="E14" s="1137"/>
      <c r="F14" s="589"/>
      <c r="G14" s="589" t="s">
        <v>363</v>
      </c>
    </row>
    <row r="15" spans="2:7" ht="22.5" customHeight="1" x14ac:dyDescent="0.3">
      <c r="B15" s="1139" t="s">
        <v>364</v>
      </c>
      <c r="C15" s="1141" t="s">
        <v>365</v>
      </c>
      <c r="D15" s="919"/>
      <c r="E15" s="1137" t="s">
        <v>366</v>
      </c>
      <c r="F15" s="587"/>
      <c r="G15" s="587" t="s">
        <v>67</v>
      </c>
    </row>
    <row r="16" spans="2:7" x14ac:dyDescent="0.3">
      <c r="B16" s="1140"/>
      <c r="C16" s="1141"/>
      <c r="D16" s="920"/>
      <c r="E16" s="1137"/>
      <c r="F16" s="588"/>
      <c r="G16" s="588" t="s">
        <v>367</v>
      </c>
    </row>
    <row r="17" spans="2:7" x14ac:dyDescent="0.3">
      <c r="B17" s="1140"/>
      <c r="C17" s="1141"/>
      <c r="D17" s="920"/>
      <c r="E17" s="1137"/>
      <c r="F17" s="588"/>
      <c r="G17" s="588" t="s">
        <v>368</v>
      </c>
    </row>
    <row r="18" spans="2:7" x14ac:dyDescent="0.3">
      <c r="B18" s="1140"/>
      <c r="C18" s="1142"/>
      <c r="D18" s="922"/>
      <c r="E18" s="1138"/>
      <c r="F18" s="590"/>
      <c r="G18" s="588" t="s">
        <v>363</v>
      </c>
    </row>
    <row r="19" spans="2:7" ht="15" customHeight="1" x14ac:dyDescent="0.3">
      <c r="B19" s="1143" t="s">
        <v>369</v>
      </c>
      <c r="C19" s="1135" t="s">
        <v>370</v>
      </c>
      <c r="D19" s="923"/>
      <c r="E19" s="1136" t="s">
        <v>371</v>
      </c>
      <c r="F19" s="591"/>
      <c r="G19" s="591" t="s">
        <v>372</v>
      </c>
    </row>
    <row r="20" spans="2:7" x14ac:dyDescent="0.3">
      <c r="B20" s="1143"/>
      <c r="C20" s="1135"/>
      <c r="D20" s="920"/>
      <c r="E20" s="1136"/>
      <c r="F20" s="592"/>
      <c r="G20" s="592" t="s">
        <v>373</v>
      </c>
    </row>
    <row r="21" spans="2:7" x14ac:dyDescent="0.3">
      <c r="B21" s="1143"/>
      <c r="C21" s="1135"/>
      <c r="D21" s="924"/>
      <c r="E21" s="1136"/>
      <c r="F21" s="593"/>
      <c r="G21" s="593" t="s">
        <v>374</v>
      </c>
    </row>
    <row r="22" spans="2:7" x14ac:dyDescent="0.3">
      <c r="B22" s="1134" t="s">
        <v>375</v>
      </c>
      <c r="C22" s="1135" t="s">
        <v>376</v>
      </c>
      <c r="D22" s="925"/>
      <c r="E22" s="1136" t="s">
        <v>377</v>
      </c>
      <c r="F22" s="594"/>
      <c r="G22" s="594" t="s">
        <v>378</v>
      </c>
    </row>
    <row r="23" spans="2:7" x14ac:dyDescent="0.3">
      <c r="B23" s="1134"/>
      <c r="C23" s="1135"/>
      <c r="D23" s="926"/>
      <c r="E23" s="1136"/>
      <c r="F23" s="595"/>
      <c r="G23" s="595" t="s">
        <v>379</v>
      </c>
    </row>
    <row r="24" spans="2:7" x14ac:dyDescent="0.3">
      <c r="B24" s="1134"/>
      <c r="C24" s="1135"/>
      <c r="D24" s="927"/>
      <c r="E24" s="1136"/>
      <c r="F24" s="596"/>
      <c r="G24" s="596" t="s">
        <v>380</v>
      </c>
    </row>
    <row r="25" spans="2:7" x14ac:dyDescent="0.3">
      <c r="B25" s="1134" t="s">
        <v>381</v>
      </c>
      <c r="C25" s="1135" t="s">
        <v>382</v>
      </c>
      <c r="D25" s="925"/>
      <c r="E25" s="1136" t="s">
        <v>383</v>
      </c>
      <c r="F25" s="594"/>
      <c r="G25" s="594" t="s">
        <v>367</v>
      </c>
    </row>
    <row r="26" spans="2:7" x14ac:dyDescent="0.3">
      <c r="B26" s="1134"/>
      <c r="C26" s="1135"/>
      <c r="D26" s="926"/>
      <c r="E26" s="1136"/>
      <c r="F26" s="595"/>
      <c r="G26" s="595" t="s">
        <v>368</v>
      </c>
    </row>
    <row r="27" spans="2:7" x14ac:dyDescent="0.3">
      <c r="B27" s="1134"/>
      <c r="C27" s="1135"/>
      <c r="D27" s="926"/>
      <c r="E27" s="1136"/>
      <c r="F27" s="595"/>
      <c r="G27" s="595" t="s">
        <v>384</v>
      </c>
    </row>
    <row r="28" spans="2:7" x14ac:dyDescent="0.3">
      <c r="B28" s="1134"/>
      <c r="C28" s="1135"/>
      <c r="D28" s="920"/>
      <c r="E28" s="1136"/>
      <c r="F28" s="588"/>
      <c r="G28" s="588" t="s">
        <v>8</v>
      </c>
    </row>
    <row r="29" spans="2:7" x14ac:dyDescent="0.3">
      <c r="B29" s="1134"/>
      <c r="C29" s="1135"/>
      <c r="D29" s="926"/>
      <c r="E29" s="1136"/>
      <c r="F29" s="595"/>
      <c r="G29" s="595" t="s">
        <v>78</v>
      </c>
    </row>
    <row r="30" spans="2:7" x14ac:dyDescent="0.3">
      <c r="B30" s="1134"/>
      <c r="C30" s="1135"/>
      <c r="D30" s="927"/>
      <c r="E30" s="1136"/>
      <c r="F30" s="596"/>
      <c r="G30" s="596" t="s">
        <v>385</v>
      </c>
    </row>
    <row r="31" spans="2:7" ht="15" customHeight="1" x14ac:dyDescent="0.3">
      <c r="B31" s="1134" t="s">
        <v>386</v>
      </c>
      <c r="C31" s="1135" t="s">
        <v>387</v>
      </c>
      <c r="D31" s="925"/>
      <c r="E31" s="1136" t="s">
        <v>388</v>
      </c>
      <c r="F31" s="594"/>
      <c r="G31" s="594" t="s">
        <v>389</v>
      </c>
    </row>
    <row r="32" spans="2:7" x14ac:dyDescent="0.3">
      <c r="B32" s="1134"/>
      <c r="C32" s="1135"/>
      <c r="D32" s="926"/>
      <c r="E32" s="1136"/>
      <c r="F32" s="595"/>
      <c r="G32" s="595" t="s">
        <v>363</v>
      </c>
    </row>
    <row r="33" spans="2:7" x14ac:dyDescent="0.3">
      <c r="B33" s="1134"/>
      <c r="C33" s="1135"/>
      <c r="D33" s="926"/>
      <c r="E33" s="1136"/>
      <c r="F33" s="595"/>
      <c r="G33" s="595" t="s">
        <v>390</v>
      </c>
    </row>
    <row r="34" spans="2:7" x14ac:dyDescent="0.3">
      <c r="B34" s="1134"/>
      <c r="C34" s="1135"/>
      <c r="D34" s="926"/>
      <c r="E34" s="1136"/>
      <c r="F34" s="595"/>
      <c r="G34" s="595" t="s">
        <v>8</v>
      </c>
    </row>
    <row r="35" spans="2:7" x14ac:dyDescent="0.3">
      <c r="B35" s="1134"/>
      <c r="C35" s="1135"/>
      <c r="D35" s="926"/>
      <c r="E35" s="1136"/>
      <c r="F35" s="595"/>
      <c r="G35" s="595" t="s">
        <v>391</v>
      </c>
    </row>
    <row r="36" spans="2:7" x14ac:dyDescent="0.3">
      <c r="B36" s="1134"/>
      <c r="C36" s="1135"/>
      <c r="D36" s="926"/>
      <c r="E36" s="1136"/>
      <c r="F36" s="595"/>
      <c r="G36" s="595" t="s">
        <v>392</v>
      </c>
    </row>
    <row r="37" spans="2:7" x14ac:dyDescent="0.3">
      <c r="B37" s="1134"/>
      <c r="C37" s="1135"/>
      <c r="D37" s="926"/>
      <c r="E37" s="1136"/>
      <c r="F37" s="595"/>
      <c r="G37" s="595" t="s">
        <v>393</v>
      </c>
    </row>
    <row r="38" spans="2:7" x14ac:dyDescent="0.3">
      <c r="B38" s="1134"/>
      <c r="C38" s="1135"/>
      <c r="D38" s="926"/>
      <c r="E38" s="1136"/>
      <c r="F38" s="595"/>
      <c r="G38" s="595" t="s">
        <v>394</v>
      </c>
    </row>
    <row r="39" spans="2:7" x14ac:dyDescent="0.3">
      <c r="B39" s="1134"/>
      <c r="C39" s="1135"/>
      <c r="D39" s="927"/>
      <c r="E39" s="1136"/>
      <c r="F39" s="596"/>
      <c r="G39" s="596" t="s">
        <v>395</v>
      </c>
    </row>
    <row r="40" spans="2:7" ht="19" x14ac:dyDescent="0.3">
      <c r="B40" s="1134" t="s">
        <v>396</v>
      </c>
      <c r="C40" s="1135" t="s">
        <v>397</v>
      </c>
      <c r="D40" s="925"/>
      <c r="E40" s="1136" t="s">
        <v>398</v>
      </c>
      <c r="F40" s="594"/>
      <c r="G40" s="594" t="s">
        <v>399</v>
      </c>
    </row>
    <row r="41" spans="2:7" x14ac:dyDescent="0.3">
      <c r="B41" s="1134"/>
      <c r="C41" s="1135"/>
      <c r="D41" s="926"/>
      <c r="E41" s="1136"/>
      <c r="F41" s="595"/>
      <c r="G41" s="595" t="s">
        <v>363</v>
      </c>
    </row>
    <row r="42" spans="2:7" x14ac:dyDescent="0.3">
      <c r="B42" s="1134"/>
      <c r="C42" s="1135"/>
      <c r="D42" s="926"/>
      <c r="E42" s="1136"/>
      <c r="F42" s="595"/>
      <c r="G42" s="595" t="s">
        <v>8</v>
      </c>
    </row>
    <row r="43" spans="2:7" x14ac:dyDescent="0.3">
      <c r="B43" s="1134"/>
      <c r="C43" s="1135"/>
      <c r="D43" s="926"/>
      <c r="E43" s="1136"/>
      <c r="F43" s="595"/>
      <c r="G43" s="595" t="s">
        <v>400</v>
      </c>
    </row>
    <row r="44" spans="2:7" x14ac:dyDescent="0.3">
      <c r="B44" s="1134"/>
      <c r="C44" s="1135"/>
      <c r="D44" s="926"/>
      <c r="E44" s="1136"/>
      <c r="F44" s="595"/>
      <c r="G44" s="595" t="s">
        <v>401</v>
      </c>
    </row>
    <row r="45" spans="2:7" x14ac:dyDescent="0.3">
      <c r="B45" s="1134"/>
      <c r="C45" s="1135"/>
      <c r="D45" s="927"/>
      <c r="E45" s="1136"/>
      <c r="F45" s="596"/>
      <c r="G45" s="596" t="s">
        <v>368</v>
      </c>
    </row>
    <row r="46" spans="2:7" x14ac:dyDescent="0.3">
      <c r="B46" s="1134" t="s">
        <v>402</v>
      </c>
      <c r="C46" s="1135" t="s">
        <v>403</v>
      </c>
      <c r="D46" s="925"/>
      <c r="E46" s="1136" t="s">
        <v>404</v>
      </c>
      <c r="F46" s="599"/>
      <c r="G46" s="594" t="s">
        <v>8</v>
      </c>
    </row>
    <row r="47" spans="2:7" x14ac:dyDescent="0.3">
      <c r="B47" s="1134"/>
      <c r="C47" s="1135"/>
      <c r="D47" s="926"/>
      <c r="E47" s="1136"/>
      <c r="F47" s="597"/>
      <c r="G47" s="595" t="s">
        <v>363</v>
      </c>
    </row>
    <row r="48" spans="2:7" x14ac:dyDescent="0.3">
      <c r="B48" s="1134"/>
      <c r="C48" s="1135"/>
      <c r="D48" s="926"/>
      <c r="E48" s="1136"/>
      <c r="F48" s="597"/>
      <c r="G48" s="595" t="s">
        <v>44</v>
      </c>
    </row>
    <row r="49" spans="2:7" x14ac:dyDescent="0.3">
      <c r="B49" s="1134"/>
      <c r="C49" s="1135"/>
      <c r="D49" s="927"/>
      <c r="E49" s="1136"/>
      <c r="F49" s="598"/>
      <c r="G49" s="596" t="s">
        <v>394</v>
      </c>
    </row>
    <row r="50" spans="2:7" x14ac:dyDescent="0.3">
      <c r="B50" s="1134" t="s">
        <v>405</v>
      </c>
      <c r="C50" s="1135" t="s">
        <v>406</v>
      </c>
      <c r="D50" s="925"/>
      <c r="E50" s="1136" t="s">
        <v>407</v>
      </c>
      <c r="F50" s="594"/>
      <c r="G50" s="594" t="s">
        <v>408</v>
      </c>
    </row>
    <row r="51" spans="2:7" x14ac:dyDescent="0.3">
      <c r="B51" s="1134"/>
      <c r="C51" s="1135"/>
      <c r="D51" s="926"/>
      <c r="E51" s="1136"/>
      <c r="F51" s="597"/>
      <c r="G51" s="595" t="s">
        <v>367</v>
      </c>
    </row>
    <row r="52" spans="2:7" x14ac:dyDescent="0.3">
      <c r="B52" s="1134"/>
      <c r="C52" s="1135"/>
      <c r="D52" s="926"/>
      <c r="E52" s="1136"/>
      <c r="F52" s="597"/>
      <c r="G52" s="595" t="s">
        <v>390</v>
      </c>
    </row>
    <row r="53" spans="2:7" x14ac:dyDescent="0.3">
      <c r="B53" s="1134"/>
      <c r="C53" s="1135"/>
      <c r="D53" s="926"/>
      <c r="E53" s="1136"/>
      <c r="F53" s="597"/>
      <c r="G53" s="595" t="s">
        <v>363</v>
      </c>
    </row>
    <row r="54" spans="2:7" x14ac:dyDescent="0.3">
      <c r="B54" s="1134"/>
      <c r="C54" s="1135"/>
      <c r="D54" s="927"/>
      <c r="E54" s="1136"/>
      <c r="F54" s="598"/>
      <c r="G54" s="596" t="s">
        <v>368</v>
      </c>
    </row>
    <row r="55" spans="2:7" ht="19" x14ac:dyDescent="0.3">
      <c r="B55" s="1134" t="s">
        <v>409</v>
      </c>
      <c r="C55" s="1135" t="s">
        <v>410</v>
      </c>
      <c r="D55" s="925"/>
      <c r="E55" s="1136" t="s">
        <v>411</v>
      </c>
      <c r="F55" s="599"/>
      <c r="G55" s="594" t="s">
        <v>412</v>
      </c>
    </row>
    <row r="56" spans="2:7" x14ac:dyDescent="0.3">
      <c r="B56" s="1134"/>
      <c r="C56" s="1135"/>
      <c r="D56" s="926"/>
      <c r="E56" s="1136"/>
      <c r="F56" s="597"/>
      <c r="G56" s="595" t="s">
        <v>408</v>
      </c>
    </row>
    <row r="57" spans="2:7" x14ac:dyDescent="0.3">
      <c r="B57" s="1134"/>
      <c r="C57" s="1135"/>
      <c r="D57" s="926"/>
      <c r="E57" s="1136"/>
      <c r="F57" s="597"/>
      <c r="G57" s="595" t="s">
        <v>413</v>
      </c>
    </row>
    <row r="58" spans="2:7" x14ac:dyDescent="0.3">
      <c r="B58" s="1134"/>
      <c r="C58" s="1135"/>
      <c r="D58" s="926"/>
      <c r="E58" s="1136"/>
      <c r="F58" s="597"/>
      <c r="G58" s="595" t="s">
        <v>414</v>
      </c>
    </row>
    <row r="59" spans="2:7" x14ac:dyDescent="0.3">
      <c r="B59" s="1134"/>
      <c r="C59" s="1135"/>
      <c r="D59" s="926"/>
      <c r="E59" s="1136"/>
      <c r="F59" s="597"/>
      <c r="G59" s="595" t="s">
        <v>393</v>
      </c>
    </row>
    <row r="60" spans="2:7" x14ac:dyDescent="0.3">
      <c r="B60" s="1134"/>
      <c r="C60" s="1135"/>
      <c r="D60" s="926"/>
      <c r="E60" s="1136"/>
      <c r="F60" s="597"/>
      <c r="G60" s="595" t="s">
        <v>401</v>
      </c>
    </row>
    <row r="61" spans="2:7" x14ac:dyDescent="0.3">
      <c r="B61" s="1134"/>
      <c r="C61" s="1135"/>
      <c r="D61" s="926"/>
      <c r="E61" s="1136"/>
      <c r="F61" s="597"/>
      <c r="G61" s="595" t="s">
        <v>415</v>
      </c>
    </row>
    <row r="62" spans="2:7" x14ac:dyDescent="0.3">
      <c r="B62" s="1134"/>
      <c r="C62" s="1135"/>
      <c r="D62" s="926"/>
      <c r="E62" s="1136"/>
      <c r="F62" s="597"/>
      <c r="G62" s="595" t="s">
        <v>416</v>
      </c>
    </row>
    <row r="63" spans="2:7" ht="19" x14ac:dyDescent="0.3">
      <c r="B63" s="1134"/>
      <c r="C63" s="1135"/>
      <c r="D63" s="927"/>
      <c r="E63" s="1136"/>
      <c r="F63" s="598"/>
      <c r="G63" s="596" t="s">
        <v>417</v>
      </c>
    </row>
    <row r="64" spans="2:7" x14ac:dyDescent="0.3">
      <c r="B64" s="1134" t="s">
        <v>418</v>
      </c>
      <c r="C64" s="1135" t="s">
        <v>419</v>
      </c>
      <c r="D64" s="925"/>
      <c r="E64" s="1136" t="s">
        <v>420</v>
      </c>
      <c r="F64" s="594"/>
      <c r="G64" s="594" t="s">
        <v>378</v>
      </c>
    </row>
    <row r="65" spans="2:7" x14ac:dyDescent="0.3">
      <c r="B65" s="1134"/>
      <c r="C65" s="1135"/>
      <c r="D65" s="926"/>
      <c r="E65" s="1136"/>
      <c r="F65" s="595"/>
      <c r="G65" s="595" t="s">
        <v>8</v>
      </c>
    </row>
    <row r="66" spans="2:7" x14ac:dyDescent="0.3">
      <c r="B66" s="1134"/>
      <c r="C66" s="1135"/>
      <c r="D66" s="921"/>
      <c r="E66" s="1136"/>
      <c r="F66" s="589"/>
      <c r="G66" s="589" t="s">
        <v>400</v>
      </c>
    </row>
    <row r="67" spans="2:7" x14ac:dyDescent="0.3">
      <c r="B67" s="1134" t="s">
        <v>421</v>
      </c>
      <c r="C67" s="1135" t="s">
        <v>422</v>
      </c>
      <c r="D67" s="925"/>
      <c r="E67" s="1136" t="s">
        <v>423</v>
      </c>
      <c r="F67" s="599"/>
      <c r="G67" s="594" t="s">
        <v>8</v>
      </c>
    </row>
    <row r="68" spans="2:7" x14ac:dyDescent="0.3">
      <c r="B68" s="1134"/>
      <c r="C68" s="1135"/>
      <c r="D68" s="926"/>
      <c r="E68" s="1136"/>
      <c r="F68" s="597"/>
      <c r="G68" s="595" t="s">
        <v>363</v>
      </c>
    </row>
    <row r="69" spans="2:7" x14ac:dyDescent="0.3">
      <c r="B69" s="1134"/>
      <c r="C69" s="1135"/>
      <c r="D69" s="926"/>
      <c r="E69" s="1136"/>
      <c r="F69" s="597"/>
      <c r="G69" s="595" t="s">
        <v>400</v>
      </c>
    </row>
    <row r="70" spans="2:7" x14ac:dyDescent="0.3">
      <c r="B70" s="1134"/>
      <c r="C70" s="1135"/>
      <c r="D70" s="926"/>
      <c r="E70" s="1136"/>
      <c r="F70" s="597"/>
      <c r="G70" s="595" t="s">
        <v>424</v>
      </c>
    </row>
    <row r="71" spans="2:7" x14ac:dyDescent="0.3">
      <c r="B71" s="1134"/>
      <c r="C71" s="1135"/>
      <c r="D71" s="927"/>
      <c r="E71" s="1136"/>
      <c r="F71" s="598"/>
      <c r="G71" s="596" t="s">
        <v>425</v>
      </c>
    </row>
    <row r="72" spans="2:7" x14ac:dyDescent="0.3">
      <c r="B72" s="1134" t="s">
        <v>426</v>
      </c>
      <c r="C72" s="1135" t="s">
        <v>427</v>
      </c>
      <c r="D72" s="928"/>
      <c r="E72" s="1136" t="s">
        <v>428</v>
      </c>
      <c r="F72" s="600"/>
      <c r="G72" s="594" t="s">
        <v>363</v>
      </c>
    </row>
    <row r="73" spans="2:7" x14ac:dyDescent="0.3">
      <c r="B73" s="1134"/>
      <c r="C73" s="1135"/>
      <c r="D73" s="929"/>
      <c r="E73" s="1136"/>
      <c r="F73" s="601"/>
      <c r="G73" s="596" t="s">
        <v>8</v>
      </c>
    </row>
    <row r="74" spans="2:7" s="1012" customFormat="1" ht="23.15" customHeight="1" x14ac:dyDescent="0.3">
      <c r="B74" s="1147" t="s">
        <v>429</v>
      </c>
      <c r="C74" s="1147"/>
      <c r="D74" s="1147"/>
      <c r="E74" s="1147"/>
    </row>
    <row r="75" spans="2:7" x14ac:dyDescent="0.3">
      <c r="B75" s="602"/>
    </row>
    <row r="76" spans="2:7" ht="22" customHeight="1" thickBot="1" x14ac:dyDescent="0.35">
      <c r="B76" s="1144" t="s">
        <v>430</v>
      </c>
      <c r="C76" s="1144"/>
      <c r="D76" s="1144"/>
      <c r="E76" s="938"/>
      <c r="F76" s="938"/>
      <c r="G76" s="938"/>
    </row>
    <row r="77" spans="2:7" ht="14.25" customHeight="1" x14ac:dyDescent="0.3">
      <c r="B77" s="1145" t="s">
        <v>431</v>
      </c>
      <c r="C77" s="1145"/>
      <c r="D77" s="939"/>
      <c r="E77" s="940"/>
      <c r="F77" s="940"/>
      <c r="G77" s="940"/>
    </row>
    <row r="78" spans="2:7" x14ac:dyDescent="0.3">
      <c r="B78" s="1146"/>
      <c r="C78" s="1146"/>
      <c r="D78" s="940"/>
      <c r="E78" s="940"/>
      <c r="F78" s="940"/>
      <c r="G78" s="940"/>
    </row>
    <row r="106" spans="2:3" x14ac:dyDescent="0.3">
      <c r="B106" s="941"/>
      <c r="C106" s="941"/>
    </row>
  </sheetData>
  <sheetProtection algorithmName="SHA-512" hashValue="KRyQEmw01xIwnBtMPPz85zdZHyqkQj+AL9ZeEIY/pYDwslrSMXWOY/YoGfakt2K7wpz2s160+gyGFi/jwYV8wA==" saltValue="Y/MPcOklNk7G+NjO/9LAIQ==" spinCount="100000" sheet="1" objects="1" scenarios="1"/>
  <mergeCells count="42">
    <mergeCell ref="B76:D76"/>
    <mergeCell ref="B77:C78"/>
    <mergeCell ref="B40:B45"/>
    <mergeCell ref="C40:C45"/>
    <mergeCell ref="B74:E74"/>
    <mergeCell ref="B72:B73"/>
    <mergeCell ref="C72:C73"/>
    <mergeCell ref="E72:E73"/>
    <mergeCell ref="B55:B63"/>
    <mergeCell ref="C55:C63"/>
    <mergeCell ref="E55:E63"/>
    <mergeCell ref="B67:B71"/>
    <mergeCell ref="C67:C71"/>
    <mergeCell ref="E67:E71"/>
    <mergeCell ref="E25:E30"/>
    <mergeCell ref="B31:B39"/>
    <mergeCell ref="C31:C39"/>
    <mergeCell ref="E31:E39"/>
    <mergeCell ref="B64:B66"/>
    <mergeCell ref="C64:C66"/>
    <mergeCell ref="E64:E66"/>
    <mergeCell ref="B25:B30"/>
    <mergeCell ref="C25:C30"/>
    <mergeCell ref="E40:E45"/>
    <mergeCell ref="B50:B54"/>
    <mergeCell ref="C50:C54"/>
    <mergeCell ref="E50:E54"/>
    <mergeCell ref="B46:B49"/>
    <mergeCell ref="C46:C49"/>
    <mergeCell ref="E46:E49"/>
    <mergeCell ref="B22:B24"/>
    <mergeCell ref="C22:C24"/>
    <mergeCell ref="E22:E24"/>
    <mergeCell ref="E11:E14"/>
    <mergeCell ref="E15:E18"/>
    <mergeCell ref="E19:E21"/>
    <mergeCell ref="B11:B14"/>
    <mergeCell ref="C11:C14"/>
    <mergeCell ref="B15:B18"/>
    <mergeCell ref="C15:C18"/>
    <mergeCell ref="B19:B21"/>
    <mergeCell ref="C19:C21"/>
  </mergeCells>
  <pageMargins left="0.7" right="0.7" top="0.75" bottom="0.75" header="0.3" footer="0.3"/>
  <pageSetup paperSize="8"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64DCE-AF37-4E27-BF76-F6DE4F3AE3D4}">
  <sheetPr codeName="Sheet12">
    <tabColor theme="1"/>
    <pageSetUpPr fitToPage="1"/>
  </sheetPr>
  <dimension ref="B1:Q85"/>
  <sheetViews>
    <sheetView showGridLines="0" zoomScaleNormal="100" workbookViewId="0"/>
  </sheetViews>
  <sheetFormatPr defaultColWidth="11.58203125" defaultRowHeight="14" x14ac:dyDescent="0.3"/>
  <cols>
    <col min="1" max="1" width="1.75" customWidth="1"/>
    <col min="2" max="2" width="34.08203125" customWidth="1"/>
    <col min="15" max="15" width="11.58203125" customWidth="1"/>
    <col min="16" max="16" width="30.58203125" bestFit="1" customWidth="1"/>
  </cols>
  <sheetData>
    <row r="1" spans="2:17" ht="70" customHeight="1" x14ac:dyDescent="0.3"/>
    <row r="4" spans="2:17" s="1" customFormat="1" ht="15.5" x14ac:dyDescent="0.3">
      <c r="B4" s="2"/>
      <c r="C4" s="3"/>
      <c r="D4" s="3"/>
      <c r="E4" s="4"/>
      <c r="F4" s="5"/>
      <c r="G4" s="6"/>
      <c r="H4" s="7"/>
      <c r="I4" s="3"/>
      <c r="J4" s="3"/>
      <c r="K4" s="6"/>
      <c r="L4" s="841"/>
      <c r="M4" s="841"/>
      <c r="N4" s="841"/>
      <c r="O4" s="841"/>
      <c r="P4" s="112"/>
    </row>
    <row r="5" spans="2:17" s="1" customFormat="1" ht="32.5" x14ac:dyDescent="0.3">
      <c r="B5" s="933" t="s">
        <v>1</v>
      </c>
      <c r="C5" s="3"/>
      <c r="D5" s="3"/>
      <c r="E5" s="3"/>
      <c r="F5" s="3"/>
      <c r="G5" s="3"/>
      <c r="H5" s="3"/>
      <c r="I5" s="3"/>
      <c r="J5" s="3"/>
      <c r="K5" s="3"/>
      <c r="L5" s="833"/>
      <c r="M5" s="834"/>
      <c r="N5" s="834"/>
      <c r="O5" s="694"/>
      <c r="P5" s="112"/>
    </row>
    <row r="6" spans="2:17" s="1" customFormat="1" ht="18.649999999999999" customHeight="1" x14ac:dyDescent="0.3">
      <c r="B6" s="94"/>
      <c r="C6" s="3"/>
      <c r="D6" s="3"/>
      <c r="E6" s="3"/>
      <c r="F6" s="3"/>
      <c r="G6" s="3"/>
      <c r="H6" s="75" t="s">
        <v>5</v>
      </c>
      <c r="I6" s="3"/>
      <c r="J6" s="3"/>
      <c r="K6" s="3"/>
      <c r="L6" s="834"/>
      <c r="M6" s="112"/>
      <c r="N6" s="112"/>
      <c r="O6" s="694"/>
      <c r="P6" s="112"/>
    </row>
    <row r="7" spans="2:17" s="1" customFormat="1" ht="13.5" customHeight="1" x14ac:dyDescent="0.3">
      <c r="B7" s="1150"/>
      <c r="C7" s="1150"/>
      <c r="D7" s="1150"/>
      <c r="E7" s="1150"/>
      <c r="F7" s="1150"/>
      <c r="G7" s="96"/>
      <c r="H7"/>
      <c r="I7"/>
      <c r="J7"/>
      <c r="L7" s="834"/>
      <c r="M7" s="836"/>
      <c r="N7" s="836"/>
      <c r="O7" s="694"/>
      <c r="P7" s="112"/>
      <c r="Q7" s="3"/>
    </row>
    <row r="8" spans="2:17" s="1" customFormat="1" ht="13" customHeight="1" thickBot="1" x14ac:dyDescent="0.35">
      <c r="B8" s="1150"/>
      <c r="C8" s="1150"/>
      <c r="D8" s="1150"/>
      <c r="E8" s="1150"/>
      <c r="F8" s="1150"/>
      <c r="G8" s="96"/>
      <c r="H8" s="1005" t="s">
        <v>432</v>
      </c>
      <c r="I8" s="1006"/>
      <c r="J8" s="1006"/>
      <c r="L8" s="834"/>
      <c r="M8" s="836"/>
      <c r="N8" s="836"/>
      <c r="O8" s="694"/>
      <c r="P8" s="836"/>
    </row>
    <row r="9" spans="2:17" s="1" customFormat="1" ht="12.65" customHeight="1" x14ac:dyDescent="0.3">
      <c r="B9" s="1150"/>
      <c r="C9" s="1150"/>
      <c r="D9" s="1150"/>
      <c r="E9" s="1150"/>
      <c r="F9" s="1150"/>
      <c r="G9" s="96"/>
      <c r="H9" s="1117" t="s">
        <v>7</v>
      </c>
      <c r="I9" s="1117"/>
      <c r="J9" s="1117"/>
      <c r="L9" s="834"/>
      <c r="M9" s="837"/>
      <c r="N9" s="837"/>
      <c r="O9" s="837"/>
      <c r="P9" s="837"/>
    </row>
    <row r="10" spans="2:17" s="1" customFormat="1" ht="14.15" customHeight="1" x14ac:dyDescent="0.3">
      <c r="B10" s="1150"/>
      <c r="C10" s="1150"/>
      <c r="D10" s="1150"/>
      <c r="E10" s="1150"/>
      <c r="F10" s="1150"/>
      <c r="G10" s="96"/>
      <c r="H10" s="1114"/>
      <c r="I10" s="1114"/>
      <c r="J10" s="1114"/>
      <c r="L10" s="834"/>
      <c r="M10" s="837"/>
      <c r="N10" s="837"/>
      <c r="O10" s="837"/>
      <c r="P10" s="838"/>
    </row>
    <row r="11" spans="2:17" s="1" customFormat="1" ht="14.15" customHeight="1" x14ac:dyDescent="0.3">
      <c r="B11" s="1150"/>
      <c r="C11" s="1150"/>
      <c r="D11" s="1150"/>
      <c r="E11" s="1150"/>
      <c r="F11" s="1150"/>
      <c r="G11" s="96"/>
      <c r="H11" s="1151" t="s">
        <v>10</v>
      </c>
      <c r="I11" s="1151"/>
      <c r="J11" s="1151"/>
      <c r="L11" s="837"/>
      <c r="M11" s="837"/>
      <c r="N11" s="837"/>
      <c r="O11" s="837"/>
      <c r="P11" s="837"/>
    </row>
    <row r="12" spans="2:17" s="1" customFormat="1" ht="14.15" customHeight="1" x14ac:dyDescent="0.3">
      <c r="B12" s="1150"/>
      <c r="C12" s="1150"/>
      <c r="D12" s="1150"/>
      <c r="E12" s="1150"/>
      <c r="F12" s="1150"/>
      <c r="G12" s="96"/>
      <c r="H12" s="1093" t="s">
        <v>14</v>
      </c>
      <c r="I12" s="1093"/>
      <c r="J12" s="1093"/>
      <c r="L12" s="838"/>
      <c r="M12" s="838"/>
      <c r="N12" s="838"/>
      <c r="O12" s="837"/>
      <c r="P12" s="838"/>
    </row>
    <row r="13" spans="2:17" s="1" customFormat="1" ht="14.15" customHeight="1" x14ac:dyDescent="0.3">
      <c r="B13" s="1150"/>
      <c r="C13" s="1150"/>
      <c r="D13" s="1150"/>
      <c r="E13" s="1150"/>
      <c r="F13" s="1150"/>
      <c r="G13" s="96"/>
      <c r="H13" s="1093" t="s">
        <v>17</v>
      </c>
      <c r="I13" s="1093"/>
      <c r="J13" s="1093"/>
      <c r="L13" s="838"/>
      <c r="M13" s="838"/>
      <c r="N13" s="838"/>
      <c r="O13" s="837"/>
      <c r="P13" s="837"/>
    </row>
    <row r="14" spans="2:17" s="1" customFormat="1" ht="14.15" customHeight="1" x14ac:dyDescent="0.3">
      <c r="B14" s="1150"/>
      <c r="C14" s="1150"/>
      <c r="D14" s="1150"/>
      <c r="E14" s="1150"/>
      <c r="F14" s="1150"/>
      <c r="G14" s="96"/>
      <c r="H14" s="1093" t="s">
        <v>21</v>
      </c>
      <c r="I14" s="1093"/>
      <c r="J14" s="1093"/>
      <c r="L14" s="838"/>
      <c r="M14" s="838"/>
      <c r="N14" s="838"/>
      <c r="O14" s="694"/>
      <c r="P14" s="837"/>
    </row>
    <row r="15" spans="2:17" s="1" customFormat="1" ht="14.15" customHeight="1" x14ac:dyDescent="0.3">
      <c r="B15" s="1150"/>
      <c r="C15" s="1150"/>
      <c r="D15" s="1150"/>
      <c r="E15" s="1150"/>
      <c r="F15" s="1150"/>
      <c r="G15" s="96"/>
      <c r="H15" s="1093"/>
      <c r="I15" s="1093"/>
      <c r="J15" s="1093"/>
      <c r="L15" s="112"/>
      <c r="M15" s="112"/>
      <c r="N15" s="112"/>
      <c r="O15" s="112"/>
      <c r="P15" s="837"/>
    </row>
    <row r="16" spans="2:17" s="1" customFormat="1" ht="14.15" customHeight="1" x14ac:dyDescent="0.3">
      <c r="B16" s="1150"/>
      <c r="C16" s="1150"/>
      <c r="D16" s="1150"/>
      <c r="E16" s="1150"/>
      <c r="F16" s="1150"/>
      <c r="G16" s="96"/>
      <c r="H16" s="1114" t="s">
        <v>27</v>
      </c>
      <c r="I16" s="1114"/>
      <c r="J16" s="1114"/>
      <c r="L16" s="836"/>
      <c r="M16" s="837"/>
      <c r="N16" s="837"/>
      <c r="O16" s="694"/>
      <c r="P16" s="112"/>
    </row>
    <row r="17" spans="2:16" s="1" customFormat="1" ht="14.15" customHeight="1" x14ac:dyDescent="0.3">
      <c r="B17" s="1150"/>
      <c r="C17" s="1150"/>
      <c r="D17" s="1150"/>
      <c r="E17" s="1150"/>
      <c r="F17" s="1150"/>
      <c r="G17" s="96"/>
      <c r="H17" s="1114"/>
      <c r="I17" s="1114"/>
      <c r="J17" s="1114"/>
      <c r="L17" s="836"/>
      <c r="M17" s="837"/>
      <c r="N17" s="837"/>
      <c r="O17" s="694"/>
      <c r="P17" s="694"/>
    </row>
    <row r="18" spans="2:16" s="1" customFormat="1" ht="14.15" customHeight="1" x14ac:dyDescent="0.3">
      <c r="B18" s="1150"/>
      <c r="C18" s="1150"/>
      <c r="D18" s="1150"/>
      <c r="E18" s="1150"/>
      <c r="F18" s="1150"/>
      <c r="G18" s="96"/>
      <c r="H18" s="1093" t="s">
        <v>30</v>
      </c>
      <c r="I18" s="1093"/>
      <c r="J18" s="1093"/>
      <c r="L18" s="837"/>
      <c r="M18" s="837"/>
      <c r="N18" s="837"/>
      <c r="O18" s="837"/>
      <c r="P18" s="837"/>
    </row>
    <row r="19" spans="2:16" s="1" customFormat="1" ht="14.15" customHeight="1" x14ac:dyDescent="0.3">
      <c r="C19" s="95"/>
      <c r="H19" s="1093" t="s">
        <v>37</v>
      </c>
      <c r="I19" s="1093"/>
      <c r="J19" s="1093"/>
      <c r="L19" s="837"/>
      <c r="M19" s="837"/>
      <c r="N19" s="837"/>
      <c r="O19" s="837"/>
      <c r="P19" s="837"/>
    </row>
    <row r="20" spans="2:16" s="1" customFormat="1" ht="14.15" customHeight="1" x14ac:dyDescent="0.3">
      <c r="C20" s="95"/>
      <c r="D20" s="95"/>
      <c r="E20" s="95"/>
      <c r="F20" s="95"/>
      <c r="G20" s="95"/>
      <c r="H20" s="1093" t="s">
        <v>41</v>
      </c>
      <c r="I20" s="1093"/>
      <c r="J20" s="1093"/>
      <c r="L20" s="25"/>
      <c r="M20" s="25"/>
      <c r="N20" s="25"/>
      <c r="O20" s="694"/>
      <c r="P20" s="112"/>
    </row>
    <row r="21" spans="2:16" s="1" customFormat="1" ht="14.15" customHeight="1" x14ac:dyDescent="0.3">
      <c r="C21" s="95"/>
      <c r="D21" s="95"/>
      <c r="E21" s="95"/>
      <c r="F21" s="95"/>
      <c r="G21" s="95"/>
      <c r="H21" s="1093" t="s">
        <v>43</v>
      </c>
      <c r="I21" s="1093"/>
      <c r="J21" s="1093"/>
      <c r="L21" s="839"/>
      <c r="M21" s="836"/>
      <c r="N21" s="836"/>
      <c r="O21" s="694"/>
      <c r="P21" s="112"/>
    </row>
    <row r="22" spans="2:16" s="1" customFormat="1" ht="14.15" customHeight="1" x14ac:dyDescent="0.3">
      <c r="E22" s="3"/>
      <c r="F22" s="3"/>
      <c r="G22" s="3"/>
      <c r="H22" s="1118" t="s">
        <v>46</v>
      </c>
      <c r="I22" s="1118"/>
      <c r="J22" s="1118"/>
      <c r="L22" s="839"/>
      <c r="M22" s="836"/>
      <c r="N22" s="836"/>
      <c r="O22" s="694"/>
      <c r="P22" s="112"/>
    </row>
    <row r="23" spans="2:16" s="1" customFormat="1" ht="14.15" customHeight="1" x14ac:dyDescent="0.3">
      <c r="E23" s="3"/>
      <c r="F23" s="3"/>
      <c r="G23" s="3"/>
      <c r="H23" s="1118"/>
      <c r="I23" s="1118"/>
      <c r="J23" s="1118"/>
      <c r="L23" s="837"/>
      <c r="M23" s="837"/>
      <c r="N23" s="837"/>
      <c r="O23" s="837"/>
      <c r="P23" s="112"/>
    </row>
    <row r="24" spans="2:16" ht="14.15" customHeight="1" x14ac:dyDescent="0.3">
      <c r="H24" s="1114" t="s">
        <v>50</v>
      </c>
      <c r="I24" s="1114"/>
      <c r="J24" s="1114"/>
      <c r="L24" s="837"/>
      <c r="M24" s="837"/>
      <c r="N24" s="837"/>
      <c r="O24" s="837"/>
      <c r="P24" s="25"/>
    </row>
    <row r="25" spans="2:16" ht="14.15" customHeight="1" x14ac:dyDescent="0.3">
      <c r="E25" s="9"/>
      <c r="H25" s="1114"/>
      <c r="I25" s="1114"/>
      <c r="J25" s="1114"/>
      <c r="L25" s="837"/>
      <c r="M25" s="837"/>
      <c r="N25" s="837"/>
      <c r="O25" s="837"/>
      <c r="P25" s="25"/>
    </row>
    <row r="26" spans="2:16" ht="14.15" customHeight="1" x14ac:dyDescent="0.3">
      <c r="H26" s="1151" t="s">
        <v>52</v>
      </c>
      <c r="I26" s="1151"/>
      <c r="J26" s="1151"/>
      <c r="L26" s="837"/>
      <c r="M26" s="837"/>
      <c r="N26" s="837"/>
      <c r="O26" s="837"/>
      <c r="P26" s="25"/>
    </row>
    <row r="27" spans="2:16" ht="14.15" customHeight="1" x14ac:dyDescent="0.3">
      <c r="E27" s="9"/>
      <c r="H27" s="1151" t="s">
        <v>55</v>
      </c>
      <c r="I27" s="1151"/>
      <c r="J27" s="1151"/>
      <c r="L27" s="837"/>
      <c r="M27" s="837"/>
      <c r="N27" s="837"/>
      <c r="O27" s="837"/>
      <c r="P27" s="25"/>
    </row>
    <row r="28" spans="2:16" ht="14.15" customHeight="1" x14ac:dyDescent="0.3">
      <c r="H28" s="1151" t="s">
        <v>59</v>
      </c>
      <c r="I28" s="1151"/>
      <c r="J28" s="1151"/>
      <c r="L28" s="837"/>
      <c r="M28" s="837"/>
      <c r="N28" s="837"/>
      <c r="O28" s="837"/>
      <c r="P28" s="25"/>
    </row>
    <row r="29" spans="2:16" ht="14.15" customHeight="1" x14ac:dyDescent="0.3">
      <c r="E29" s="9"/>
      <c r="H29" s="1114" t="s">
        <v>63</v>
      </c>
      <c r="I29" s="1114"/>
      <c r="J29" s="1114"/>
      <c r="L29" s="837"/>
      <c r="M29" s="837"/>
      <c r="N29" s="837"/>
      <c r="O29" s="837"/>
      <c r="P29" s="25"/>
    </row>
    <row r="30" spans="2:16" ht="14.15" customHeight="1" x14ac:dyDescent="0.3">
      <c r="H30" s="1114"/>
      <c r="I30" s="1114"/>
      <c r="J30" s="1114"/>
      <c r="L30" s="837"/>
      <c r="M30" s="837"/>
      <c r="N30" s="837"/>
      <c r="O30" s="837"/>
      <c r="P30" s="25"/>
    </row>
    <row r="31" spans="2:16" ht="14.15" customHeight="1" x14ac:dyDescent="0.3">
      <c r="H31" s="1093" t="s">
        <v>65</v>
      </c>
      <c r="I31" s="1093"/>
      <c r="J31" s="1093"/>
      <c r="L31" s="837"/>
      <c r="M31" s="837"/>
      <c r="N31" s="837"/>
      <c r="O31" s="837"/>
      <c r="P31" s="25"/>
    </row>
    <row r="32" spans="2:16" ht="14.15" customHeight="1" x14ac:dyDescent="0.3">
      <c r="H32" s="1114" t="s">
        <v>69</v>
      </c>
      <c r="I32" s="1114"/>
      <c r="J32" s="1114"/>
      <c r="L32" s="837"/>
      <c r="M32" s="837"/>
      <c r="N32" s="837"/>
      <c r="O32" s="837"/>
      <c r="P32" s="25"/>
    </row>
    <row r="33" spans="5:16" ht="14.15" customHeight="1" x14ac:dyDescent="0.3">
      <c r="H33" s="1114"/>
      <c r="I33" s="1114"/>
      <c r="J33" s="1114"/>
      <c r="L33" s="837"/>
      <c r="M33" s="837"/>
      <c r="N33" s="837"/>
      <c r="O33" s="837"/>
      <c r="P33" s="25"/>
    </row>
    <row r="34" spans="5:16" ht="14.15" customHeight="1" x14ac:dyDescent="0.3">
      <c r="H34" s="1093" t="s">
        <v>72</v>
      </c>
      <c r="I34" s="1093"/>
      <c r="J34" s="1093"/>
      <c r="L34" s="837"/>
      <c r="M34" s="837"/>
      <c r="N34" s="837"/>
      <c r="O34" s="837"/>
      <c r="P34" s="25"/>
    </row>
    <row r="35" spans="5:16" ht="14.15" customHeight="1" x14ac:dyDescent="0.3">
      <c r="H35" s="1093" t="s">
        <v>75</v>
      </c>
      <c r="I35" s="1093"/>
      <c r="J35" s="1093"/>
      <c r="L35" s="837"/>
      <c r="M35" s="837"/>
      <c r="N35" s="837"/>
      <c r="O35" s="837"/>
      <c r="P35" s="25"/>
    </row>
    <row r="36" spans="5:16" ht="14.15" customHeight="1" x14ac:dyDescent="0.3">
      <c r="H36" s="1093" t="s">
        <v>77</v>
      </c>
      <c r="I36" s="1093"/>
      <c r="J36" s="1093"/>
      <c r="L36" s="837"/>
      <c r="M36" s="837"/>
      <c r="N36" s="837"/>
      <c r="O36" s="837"/>
      <c r="P36" s="25"/>
    </row>
    <row r="37" spans="5:16" ht="14.15" customHeight="1" x14ac:dyDescent="0.3">
      <c r="H37" s="1093" t="s">
        <v>79</v>
      </c>
      <c r="I37" s="1093"/>
      <c r="J37" s="871"/>
      <c r="L37" s="837"/>
      <c r="M37" s="837"/>
      <c r="N37" s="837"/>
      <c r="O37" s="837"/>
      <c r="P37" s="25"/>
    </row>
    <row r="38" spans="5:16" ht="14.15" customHeight="1" x14ac:dyDescent="0.3">
      <c r="H38" s="871" t="s">
        <v>80</v>
      </c>
      <c r="I38" s="1003"/>
      <c r="J38" s="1003"/>
      <c r="L38" s="837"/>
      <c r="M38" s="25"/>
      <c r="N38" s="25"/>
      <c r="O38" s="25"/>
      <c r="P38" s="25"/>
    </row>
    <row r="39" spans="5:16" ht="14.15" customHeight="1" x14ac:dyDescent="0.3">
      <c r="E39" s="71"/>
      <c r="H39" s="871"/>
      <c r="I39" s="1003"/>
      <c r="J39" s="1003"/>
      <c r="L39" s="25"/>
      <c r="M39" s="837"/>
      <c r="N39" s="837"/>
      <c r="O39" s="25"/>
      <c r="P39" s="25"/>
    </row>
    <row r="40" spans="5:16" ht="14.15" customHeight="1" x14ac:dyDescent="0.3">
      <c r="E40" s="71"/>
      <c r="H40" s="1114" t="s">
        <v>433</v>
      </c>
      <c r="I40" s="1114"/>
      <c r="J40" s="1004"/>
      <c r="L40" s="25"/>
      <c r="M40" s="837"/>
      <c r="N40" s="837"/>
      <c r="O40" s="25"/>
      <c r="P40" s="25"/>
    </row>
    <row r="41" spans="5:16" ht="23.15" customHeight="1" x14ac:dyDescent="0.3">
      <c r="E41" s="71"/>
      <c r="H41" s="1093" t="s">
        <v>434</v>
      </c>
      <c r="I41" s="1093"/>
      <c r="L41" s="25"/>
      <c r="M41" s="837"/>
      <c r="N41" s="837"/>
      <c r="O41" s="25"/>
      <c r="P41" s="25"/>
    </row>
    <row r="42" spans="5:16" ht="14.15" customHeight="1" x14ac:dyDescent="0.3">
      <c r="E42" s="72"/>
      <c r="L42" s="25"/>
      <c r="M42" s="837"/>
      <c r="N42" s="837"/>
      <c r="O42" s="25"/>
      <c r="P42" s="25"/>
    </row>
    <row r="43" spans="5:16" ht="14.15" customHeight="1" x14ac:dyDescent="0.3">
      <c r="E43" s="71"/>
      <c r="I43" s="1"/>
      <c r="J43" s="1"/>
      <c r="M43" s="72"/>
      <c r="N43" s="72"/>
    </row>
    <row r="44" spans="5:16" ht="14.15" customHeight="1" x14ac:dyDescent="0.3">
      <c r="E44" s="71"/>
      <c r="H44" s="1"/>
      <c r="I44" s="1"/>
      <c r="J44" s="1"/>
    </row>
    <row r="45" spans="5:16" ht="14.15" customHeight="1" x14ac:dyDescent="0.3">
      <c r="E45" s="71"/>
      <c r="H45" s="1"/>
    </row>
    <row r="46" spans="5:16" ht="14.15" customHeight="1" x14ac:dyDescent="0.3">
      <c r="E46" s="71"/>
    </row>
    <row r="47" spans="5:16" ht="14.15" customHeight="1" x14ac:dyDescent="0.3">
      <c r="E47" s="72"/>
    </row>
    <row r="48" spans="5:16" x14ac:dyDescent="0.3">
      <c r="L48" s="1117"/>
      <c r="M48" s="1117"/>
      <c r="N48" s="1117"/>
    </row>
    <row r="49" spans="12:14" x14ac:dyDescent="0.3">
      <c r="L49" s="1117"/>
      <c r="M49" s="1117"/>
      <c r="N49" s="1117"/>
    </row>
    <row r="50" spans="12:14" x14ac:dyDescent="0.3">
      <c r="L50" s="1149"/>
      <c r="M50" s="1149"/>
      <c r="N50" s="1149"/>
    </row>
    <row r="51" spans="12:14" x14ac:dyDescent="0.3">
      <c r="L51" s="1148"/>
      <c r="M51" s="1148"/>
      <c r="N51" s="1148"/>
    </row>
    <row r="52" spans="12:14" x14ac:dyDescent="0.3">
      <c r="L52" s="1148"/>
      <c r="M52" s="1148"/>
      <c r="N52" s="1148"/>
    </row>
    <row r="53" spans="12:14" x14ac:dyDescent="0.3">
      <c r="L53" s="1148"/>
      <c r="M53" s="1148"/>
      <c r="N53" s="1148"/>
    </row>
    <row r="54" spans="12:14" x14ac:dyDescent="0.3">
      <c r="L54" s="1148"/>
      <c r="M54" s="1148"/>
      <c r="N54" s="1148"/>
    </row>
    <row r="55" spans="12:14" x14ac:dyDescent="0.3">
      <c r="L55" s="1117"/>
      <c r="M55" s="1117"/>
      <c r="N55" s="1117"/>
    </row>
    <row r="56" spans="12:14" x14ac:dyDescent="0.3">
      <c r="L56" s="1117"/>
      <c r="M56" s="1117"/>
      <c r="N56" s="1117"/>
    </row>
    <row r="57" spans="12:14" x14ac:dyDescent="0.3">
      <c r="L57" s="1148"/>
      <c r="M57" s="1148"/>
      <c r="N57" s="1148"/>
    </row>
    <row r="58" spans="12:14" x14ac:dyDescent="0.3">
      <c r="L58" s="1148"/>
      <c r="M58" s="1148"/>
      <c r="N58" s="1148"/>
    </row>
    <row r="59" spans="12:14" x14ac:dyDescent="0.3">
      <c r="L59" s="1148"/>
      <c r="M59" s="1148"/>
      <c r="N59" s="1148"/>
    </row>
    <row r="60" spans="12:14" x14ac:dyDescent="0.3">
      <c r="L60" s="1148"/>
      <c r="M60" s="1148"/>
      <c r="N60" s="1148"/>
    </row>
    <row r="61" spans="12:14" x14ac:dyDescent="0.3">
      <c r="L61" s="1148"/>
      <c r="M61" s="1148"/>
      <c r="N61" s="1148"/>
    </row>
    <row r="62" spans="12:14" x14ac:dyDescent="0.3">
      <c r="L62" s="1148"/>
      <c r="M62" s="1148"/>
      <c r="N62" s="1148"/>
    </row>
    <row r="63" spans="12:14" x14ac:dyDescent="0.3">
      <c r="L63" s="1117"/>
      <c r="M63" s="1117"/>
      <c r="N63" s="1117"/>
    </row>
    <row r="64" spans="12:14" x14ac:dyDescent="0.3">
      <c r="L64" s="1117"/>
      <c r="M64" s="1117"/>
      <c r="N64" s="1117"/>
    </row>
    <row r="65" spans="12:14" x14ac:dyDescent="0.3">
      <c r="L65" s="1149"/>
      <c r="M65" s="1149"/>
      <c r="N65" s="1149"/>
    </row>
    <row r="66" spans="12:14" x14ac:dyDescent="0.3">
      <c r="L66" s="1149"/>
      <c r="M66" s="1149"/>
      <c r="N66" s="1149"/>
    </row>
    <row r="67" spans="12:14" x14ac:dyDescent="0.3">
      <c r="L67" s="1149"/>
      <c r="M67" s="1149"/>
      <c r="N67" s="1149"/>
    </row>
    <row r="68" spans="12:14" x14ac:dyDescent="0.3">
      <c r="L68" s="1149"/>
      <c r="M68" s="1149"/>
      <c r="N68" s="1149"/>
    </row>
    <row r="69" spans="12:14" x14ac:dyDescent="0.3">
      <c r="L69" s="1117"/>
      <c r="M69" s="1117"/>
      <c r="N69" s="1117"/>
    </row>
    <row r="70" spans="12:14" x14ac:dyDescent="0.3">
      <c r="L70" s="1117"/>
      <c r="M70" s="1117"/>
      <c r="N70" s="1117"/>
    </row>
    <row r="71" spans="12:14" x14ac:dyDescent="0.3">
      <c r="L71" s="1148"/>
      <c r="M71" s="1148"/>
      <c r="N71" s="1148"/>
    </row>
    <row r="72" spans="12:14" x14ac:dyDescent="0.3">
      <c r="L72" s="1117"/>
      <c r="M72" s="1117"/>
      <c r="N72" s="1117"/>
    </row>
    <row r="73" spans="12:14" x14ac:dyDescent="0.3">
      <c r="L73" s="1117"/>
      <c r="M73" s="1117"/>
      <c r="N73" s="1117"/>
    </row>
    <row r="74" spans="12:14" x14ac:dyDescent="0.3">
      <c r="L74" s="1148"/>
      <c r="M74" s="1148"/>
      <c r="N74" s="1148"/>
    </row>
    <row r="75" spans="12:14" x14ac:dyDescent="0.3">
      <c r="L75" s="1148"/>
      <c r="M75" s="1148"/>
      <c r="N75" s="1148"/>
    </row>
    <row r="76" spans="12:14" x14ac:dyDescent="0.3">
      <c r="L76" s="1148"/>
      <c r="M76" s="1148"/>
      <c r="N76" s="1148"/>
    </row>
    <row r="77" spans="12:14" x14ac:dyDescent="0.3">
      <c r="L77" s="1117"/>
      <c r="M77" s="1117"/>
      <c r="N77" s="1117"/>
    </row>
    <row r="78" spans="12:14" x14ac:dyDescent="0.3">
      <c r="L78" s="1117"/>
      <c r="M78" s="1117"/>
      <c r="N78" s="1117"/>
    </row>
    <row r="79" spans="12:14" x14ac:dyDescent="0.3">
      <c r="L79" s="1117"/>
      <c r="M79" s="1117"/>
      <c r="N79" s="1117"/>
    </row>
    <row r="80" spans="12:14" x14ac:dyDescent="0.3">
      <c r="L80" s="1117"/>
      <c r="M80" s="1117"/>
      <c r="N80" s="1117"/>
    </row>
    <row r="81" spans="12:14" x14ac:dyDescent="0.3">
      <c r="L81" s="1148"/>
      <c r="M81" s="1148"/>
      <c r="N81" s="1148"/>
    </row>
    <row r="82" spans="12:14" x14ac:dyDescent="0.3">
      <c r="L82" s="830"/>
      <c r="M82" s="830"/>
      <c r="N82" s="830"/>
    </row>
    <row r="83" spans="12:14" x14ac:dyDescent="0.3">
      <c r="L83" s="1"/>
      <c r="M83" s="1"/>
      <c r="N83" s="1"/>
    </row>
    <row r="84" spans="12:14" x14ac:dyDescent="0.3">
      <c r="L84" s="95"/>
      <c r="M84" s="95"/>
      <c r="N84" s="95"/>
    </row>
    <row r="85" spans="12:14" x14ac:dyDescent="0.3">
      <c r="L85" s="95"/>
      <c r="M85" s="95"/>
      <c r="N85" s="95"/>
    </row>
  </sheetData>
  <sheetProtection algorithmName="SHA-512" hashValue="/aSZ72xbPLlUobgiASROMaipv9vhJF6k7hBxe2XJ7UeIY24Pkuj7XtZzuYWkFgNSeuynK4NGrnEcI8hf6s5TYQ==" saltValue="3rZ664C/qNRtGFlaMd2pNg==" spinCount="100000" sheet="1" objects="1" scenarios="1"/>
  <mergeCells count="50">
    <mergeCell ref="H31:J31"/>
    <mergeCell ref="H29:J30"/>
    <mergeCell ref="H40:I40"/>
    <mergeCell ref="H41:I41"/>
    <mergeCell ref="H37:I37"/>
    <mergeCell ref="H36:J36"/>
    <mergeCell ref="H35:J35"/>
    <mergeCell ref="H34:J34"/>
    <mergeCell ref="H32:J33"/>
    <mergeCell ref="H11:J11"/>
    <mergeCell ref="H14:J15"/>
    <mergeCell ref="H16:J17"/>
    <mergeCell ref="H18:J18"/>
    <mergeCell ref="H28:J28"/>
    <mergeCell ref="H22:J23"/>
    <mergeCell ref="H24:J25"/>
    <mergeCell ref="H26:J26"/>
    <mergeCell ref="H27:J27"/>
    <mergeCell ref="H19:J19"/>
    <mergeCell ref="B7:F18"/>
    <mergeCell ref="L48:N49"/>
    <mergeCell ref="L55:N56"/>
    <mergeCell ref="L65:N65"/>
    <mergeCell ref="L63:N64"/>
    <mergeCell ref="L61:N62"/>
    <mergeCell ref="H12:J12"/>
    <mergeCell ref="H13:J13"/>
    <mergeCell ref="H20:J20"/>
    <mergeCell ref="H21:J21"/>
    <mergeCell ref="L50:N50"/>
    <mergeCell ref="L51:N51"/>
    <mergeCell ref="L52:N52"/>
    <mergeCell ref="L53:N54"/>
    <mergeCell ref="L57:N57"/>
    <mergeCell ref="H9:J10"/>
    <mergeCell ref="L81:N81"/>
    <mergeCell ref="L71:N71"/>
    <mergeCell ref="L74:N74"/>
    <mergeCell ref="L76:N76"/>
    <mergeCell ref="L75:N75"/>
    <mergeCell ref="L79:N80"/>
    <mergeCell ref="L77:N78"/>
    <mergeCell ref="L69:N70"/>
    <mergeCell ref="L72:N73"/>
    <mergeCell ref="L58:N58"/>
    <mergeCell ref="L59:N59"/>
    <mergeCell ref="L66:N66"/>
    <mergeCell ref="L67:N67"/>
    <mergeCell ref="L68:N68"/>
    <mergeCell ref="L60:N60"/>
  </mergeCells>
  <hyperlinks>
    <hyperlink ref="H9:J10" location="'Climate change and emissions'!A1" display="Climate change, emissions reduction and resilience" xr:uid="{5865F250-35AD-426D-A558-EF65D09D3E3C}"/>
    <hyperlink ref="H11:J11" location="'Climate change and emissions'!A10" display="Energy consumption" xr:uid="{8656DEC4-768B-43C5-B7AA-0247DB19C07E}"/>
    <hyperlink ref="H12:J12" location="'Climate change and emissions'!A24" display="Greenhouse gas emissions" xr:uid="{1833C9F9-9F5E-4212-B62C-11254F7FDD4B}"/>
    <hyperlink ref="H13:J13" location="'Climate change and emissions'!A30" display="Global climate scenario summaries" xr:uid="{20A35358-CF86-487B-BB1A-9E7F89964CC3}"/>
    <hyperlink ref="H14:J15" location="'Climate change and emissions'!A52" display="Table XX: Potential physical climate- related risks and impacts over three time horizons" xr:uid="{2F4FBEEE-B160-4E56-B731-658BCB2A0CF9}"/>
    <hyperlink ref="H16:J17" location="Biodiversity!A1" display="Biodiversity, ecosystems and land use" xr:uid="{B00E3C83-D3AD-4F59-A22C-4E2D0B42F74A}"/>
    <hyperlink ref="H18:J18" location="Biodiversity!A10" display="Environmental incidents" xr:uid="{D5FBEA1C-5422-4C33-98D1-3C6E77FCC845}"/>
    <hyperlink ref="H19:J19" location="Biodiversity!A15" display="Biodiversity impacts management" xr:uid="{CCA38ABF-9FF4-4121-8508-4170F3B45480}"/>
    <hyperlink ref="H20:J20" location="Biodiversity!A20" display="Land disturbed in hectares" xr:uid="{1BCD6246-9DCB-4C16-867D-92695A921B11}"/>
    <hyperlink ref="H21:J21" location="Biodiversity!A26" display="Environmental awareness training " xr:uid="{CE0181FD-08E1-4947-9121-DC4ADD125C33}"/>
    <hyperlink ref="H24:J25" location="'Water management'!A1" display="Water management" xr:uid="{DD92883E-A29C-4EBA-8D46-67069C644634}"/>
    <hyperlink ref="H26:J26" location="'Water management'!A10" display="Water-related incidents" xr:uid="{F6A50A01-29B4-401D-8C5E-CECE182455E5}"/>
    <hyperlink ref="H27:J27" location="'Water management'!A15" display="Water accounting" xr:uid="{9495BF47-85F6-433B-A5FF-72F5FDB81901}"/>
    <hyperlink ref="H28:J28" location="'Water management'!A35" display="Water stress" xr:uid="{A6002166-C902-4382-8BB5-304EEBA27BCE}"/>
    <hyperlink ref="H29:J30" location="'Air quality'!A1" display="Air quality" xr:uid="{D44ED5EC-F3BC-4894-86D3-90710971C071}"/>
    <hyperlink ref="H31:J31" location="'Air quality'!A10" display="Non-greenhouse gas emissions" xr:uid="{107C3038-869C-426E-A362-438C4EEBFDE9}"/>
    <hyperlink ref="H32:J33" location="'Waste and tailings management '!A1" display="Waste and tailings management " xr:uid="{EA653B2C-E181-434F-9289-F223C9E078CD}"/>
    <hyperlink ref="H34:J34" location="'Waste and tailings management '!A10" display="Environmental spills" xr:uid="{0CA702BB-40C6-4DEB-AB20-627E54F2DE8D}"/>
    <hyperlink ref="H35:J35" location="'Waste and tailings management '!A17" display="Waste generated" xr:uid="{3C1F5CB8-A4AD-4AF8-BD9D-6B319753641A}"/>
    <hyperlink ref="H36:J36" location="'Waste and tailings management '!A30" display="Waste diverted from disposal" xr:uid="{31D618A9-EB89-4F24-9D43-3DF330F21C8B}"/>
    <hyperlink ref="H37:I37" location="'Waste and tailings management '!A45" display="Acid rock drainage" xr:uid="{3AB93EDD-076E-4815-BC73-C571678D4126}"/>
    <hyperlink ref="H38" location="'Tailings register'!A1" display="Tailings register" xr:uid="{B5B4EB25-25EB-4E56-83B7-58AAE4B59CDB}"/>
    <hyperlink ref="H22:J23" location="Biodiversity!A31" display="IUCN Red List species and national conservation list species by operation" xr:uid="{F8838194-F3B1-4DC7-A9D8-366F48468069}"/>
  </hyperlinks>
  <pageMargins left="0.7" right="0.7" top="0.75" bottom="0.75" header="0.3" footer="0.3"/>
  <pageSetup paperSize="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7CF19-283B-4D68-877B-CE74447620B6}">
  <sheetPr codeName="Sheet13">
    <tabColor rgb="FFD6DCE7"/>
    <pageSetUpPr fitToPage="1"/>
  </sheetPr>
  <dimension ref="B1:S71"/>
  <sheetViews>
    <sheetView showGridLines="0" zoomScaleNormal="100" workbookViewId="0"/>
  </sheetViews>
  <sheetFormatPr defaultColWidth="11.58203125" defaultRowHeight="14" x14ac:dyDescent="0.3"/>
  <cols>
    <col min="1" max="1" width="1.75" style="34" customWidth="1"/>
    <col min="2" max="2" width="34.08203125" style="34" customWidth="1"/>
    <col min="3" max="3" width="11.58203125" style="34"/>
    <col min="4" max="4" width="22.83203125" style="34" customWidth="1"/>
    <col min="5" max="12" width="11.58203125" style="34"/>
    <col min="13" max="13" width="11.58203125" style="34" customWidth="1"/>
    <col min="14" max="14" width="11.58203125" style="34"/>
    <col min="15" max="15" width="17.33203125" style="34" customWidth="1"/>
    <col min="16" max="16384" width="11.58203125" style="34"/>
  </cols>
  <sheetData>
    <row r="1" spans="2:19" ht="70" customHeight="1" x14ac:dyDescent="0.3"/>
    <row r="6" spans="2:19" s="12" customFormat="1" ht="22" customHeight="1" x14ac:dyDescent="0.35">
      <c r="B6" s="326" t="s">
        <v>7</v>
      </c>
      <c r="C6" s="34"/>
      <c r="D6" s="34"/>
      <c r="E6" s="34"/>
      <c r="F6" s="34"/>
      <c r="G6" s="34"/>
      <c r="H6" s="34"/>
      <c r="I6" s="34"/>
      <c r="J6" s="34"/>
      <c r="K6" s="34"/>
      <c r="L6" s="34"/>
      <c r="S6" s="15"/>
    </row>
    <row r="7" spans="2:19" s="12" customFormat="1" ht="14.25" customHeight="1" x14ac:dyDescent="0.3">
      <c r="B7" s="327" t="s">
        <v>435</v>
      </c>
      <c r="C7" s="328"/>
      <c r="D7" s="328"/>
      <c r="E7" s="328"/>
      <c r="F7" s="34"/>
      <c r="G7" s="34"/>
      <c r="H7" s="34"/>
      <c r="I7" s="34"/>
      <c r="J7" s="34"/>
      <c r="K7" s="34"/>
      <c r="L7" s="34"/>
    </row>
    <row r="8" spans="2:19" s="12" customFormat="1" ht="14.15" customHeight="1" x14ac:dyDescent="0.3">
      <c r="B8" s="329"/>
      <c r="C8" s="34"/>
      <c r="D8" s="34"/>
      <c r="E8" s="34"/>
      <c r="F8" s="34"/>
      <c r="G8" s="34"/>
      <c r="H8" s="34"/>
      <c r="I8" s="34"/>
      <c r="J8" s="34"/>
      <c r="K8" s="34"/>
      <c r="L8" s="34"/>
    </row>
    <row r="9" spans="2:19" s="12" customFormat="1" ht="14.15" customHeight="1" x14ac:dyDescent="0.3">
      <c r="B9" s="329"/>
      <c r="C9" s="34"/>
      <c r="D9" s="34"/>
      <c r="E9" s="34"/>
      <c r="F9" s="34"/>
      <c r="G9" s="34"/>
      <c r="H9" s="34"/>
      <c r="I9" s="34"/>
      <c r="J9" s="34"/>
      <c r="K9" s="34"/>
      <c r="L9" s="34"/>
    </row>
    <row r="10" spans="2:19" s="14" customFormat="1" ht="22" customHeight="1" thickBot="1" x14ac:dyDescent="0.35">
      <c r="B10" s="1144" t="s">
        <v>436</v>
      </c>
      <c r="C10" s="1144"/>
      <c r="D10" s="1144"/>
      <c r="E10" s="330" t="s">
        <v>110</v>
      </c>
      <c r="F10" s="330" t="s">
        <v>111</v>
      </c>
      <c r="G10" s="330" t="s">
        <v>112</v>
      </c>
      <c r="H10" s="330" t="s">
        <v>320</v>
      </c>
      <c r="I10" s="18"/>
      <c r="J10" s="19"/>
    </row>
    <row r="11" spans="2:19" s="14" customFormat="1" ht="14.25" customHeight="1" x14ac:dyDescent="0.3">
      <c r="B11" s="333" t="s">
        <v>125</v>
      </c>
      <c r="C11" s="334"/>
      <c r="D11" s="334"/>
      <c r="E11" s="341"/>
      <c r="F11" s="338"/>
      <c r="G11" s="338"/>
      <c r="H11" s="338"/>
    </row>
    <row r="12" spans="2:19" s="14" customFormat="1" ht="14.25" customHeight="1" x14ac:dyDescent="0.3">
      <c r="B12" s="66" t="s">
        <v>437</v>
      </c>
      <c r="C12" s="20"/>
      <c r="D12" s="20"/>
      <c r="E12" s="656"/>
      <c r="F12" s="340"/>
      <c r="G12" s="340"/>
      <c r="H12" s="340"/>
    </row>
    <row r="13" spans="2:19" s="12" customFormat="1" ht="14.25" customHeight="1" x14ac:dyDescent="0.3">
      <c r="B13" s="657" t="s">
        <v>438</v>
      </c>
      <c r="C13" s="20"/>
      <c r="D13" s="20"/>
      <c r="E13" s="848">
        <v>1956877.61</v>
      </c>
      <c r="F13" s="343">
        <v>2566090</v>
      </c>
      <c r="G13" s="343">
        <v>2139277</v>
      </c>
      <c r="H13" s="343">
        <v>1536497.8584000003</v>
      </c>
      <c r="I13" s="20"/>
      <c r="J13" s="14"/>
      <c r="K13" s="14"/>
      <c r="L13" s="14"/>
    </row>
    <row r="14" spans="2:19" s="12" customFormat="1" ht="14.25" customHeight="1" x14ac:dyDescent="0.3">
      <c r="B14" s="657" t="s">
        <v>439</v>
      </c>
      <c r="C14" s="20"/>
      <c r="D14" s="20"/>
      <c r="E14" s="848">
        <v>580000.81999999995</v>
      </c>
      <c r="F14" s="343" t="s">
        <v>119</v>
      </c>
      <c r="G14" s="343" t="s">
        <v>119</v>
      </c>
      <c r="H14" s="343" t="s">
        <v>119</v>
      </c>
      <c r="I14" s="20"/>
      <c r="J14" s="14"/>
      <c r="K14" s="14"/>
      <c r="L14" s="14"/>
    </row>
    <row r="15" spans="2:19" s="12" customFormat="1" ht="14.25" customHeight="1" x14ac:dyDescent="0.3">
      <c r="B15" s="657" t="s">
        <v>440</v>
      </c>
      <c r="C15" s="336"/>
      <c r="D15" s="336"/>
      <c r="E15" s="849">
        <v>3817.36</v>
      </c>
      <c r="F15" s="658">
        <v>1549</v>
      </c>
      <c r="G15" s="658">
        <v>380</v>
      </c>
      <c r="H15" s="658">
        <v>4036.7201768999994</v>
      </c>
      <c r="I15" s="14"/>
      <c r="J15" s="14"/>
      <c r="K15" s="14"/>
      <c r="L15" s="14"/>
    </row>
    <row r="16" spans="2:19" s="12" customFormat="1" ht="14.25" customHeight="1" x14ac:dyDescent="0.3">
      <c r="B16" s="659" t="s">
        <v>441</v>
      </c>
      <c r="C16" s="660"/>
      <c r="D16" s="660"/>
      <c r="E16" s="661"/>
      <c r="F16" s="662"/>
      <c r="G16" s="662"/>
      <c r="H16" s="662"/>
      <c r="I16" s="14"/>
      <c r="J16" s="14"/>
      <c r="K16" s="14"/>
      <c r="L16" s="14"/>
    </row>
    <row r="17" spans="2:12" s="12" customFormat="1" ht="14.25" customHeight="1" x14ac:dyDescent="0.3">
      <c r="B17" s="663" t="s">
        <v>442</v>
      </c>
      <c r="C17" s="336"/>
      <c r="D17" s="336"/>
      <c r="E17" s="664">
        <v>41000.28</v>
      </c>
      <c r="F17" s="658">
        <v>42404</v>
      </c>
      <c r="G17" s="658">
        <v>6818</v>
      </c>
      <c r="H17" s="658" t="s">
        <v>119</v>
      </c>
      <c r="I17" s="14"/>
      <c r="J17" s="14"/>
      <c r="K17" s="14"/>
      <c r="L17" s="14"/>
    </row>
    <row r="18" spans="2:12" s="12" customFormat="1" ht="14.25" customHeight="1" x14ac:dyDescent="0.3">
      <c r="B18" s="544" t="s">
        <v>443</v>
      </c>
      <c r="C18" s="336"/>
      <c r="D18" s="336"/>
      <c r="E18" s="664">
        <v>805.64</v>
      </c>
      <c r="F18" s="658">
        <v>747</v>
      </c>
      <c r="G18" s="658">
        <v>421</v>
      </c>
      <c r="H18" s="658">
        <v>308</v>
      </c>
      <c r="I18" s="14"/>
      <c r="K18" s="14"/>
      <c r="L18" s="14"/>
    </row>
    <row r="19" spans="2:12" s="12" customFormat="1" ht="14.25" customHeight="1" x14ac:dyDescent="0.3">
      <c r="B19" s="665" t="s">
        <v>444</v>
      </c>
      <c r="C19" s="20"/>
      <c r="D19" s="20"/>
      <c r="E19" s="847">
        <v>2582501.7075093444</v>
      </c>
      <c r="F19" s="666">
        <v>2610790</v>
      </c>
      <c r="G19" s="666">
        <v>2146896</v>
      </c>
      <c r="H19" s="666">
        <v>1540842.5785769003</v>
      </c>
      <c r="I19" s="14"/>
      <c r="J19" s="14"/>
      <c r="K19" s="14"/>
      <c r="L19" s="14"/>
    </row>
    <row r="20" spans="2:12" s="12" customFormat="1" ht="14.25" customHeight="1" x14ac:dyDescent="0.3">
      <c r="B20" s="66" t="s">
        <v>445</v>
      </c>
      <c r="C20" s="20"/>
      <c r="D20" s="20"/>
      <c r="E20" s="667">
        <f>E18/E19</f>
        <v>3.1196107156768833E-4</v>
      </c>
      <c r="F20" s="668">
        <v>2.8612029309136314E-4</v>
      </c>
      <c r="G20" s="668">
        <v>1.9609706292247041E-4</v>
      </c>
      <c r="H20" s="668">
        <v>1.9989063404807019E-4</v>
      </c>
      <c r="I20" s="14"/>
      <c r="J20" s="14"/>
      <c r="K20" s="14"/>
      <c r="L20" s="14"/>
    </row>
    <row r="21" spans="2:12" s="12" customFormat="1" ht="14.25" customHeight="1" x14ac:dyDescent="0.3">
      <c r="B21" s="544" t="s">
        <v>446</v>
      </c>
      <c r="C21" s="335"/>
      <c r="D21" s="335"/>
      <c r="E21" s="669">
        <f>E17/E19</f>
        <v>1.5876186985968002E-2</v>
      </c>
      <c r="F21" s="670">
        <v>1.6241827186407178E-2</v>
      </c>
      <c r="G21" s="670">
        <v>3.1757476840983448E-3</v>
      </c>
      <c r="H21" s="671" t="s">
        <v>119</v>
      </c>
      <c r="I21" s="14"/>
      <c r="J21" s="14"/>
      <c r="K21" s="14"/>
      <c r="L21" s="14"/>
    </row>
    <row r="22" spans="2:12" s="273" customFormat="1" ht="14.25" customHeight="1" x14ac:dyDescent="0.2">
      <c r="B22" s="1153" t="s">
        <v>447</v>
      </c>
      <c r="C22" s="1153"/>
      <c r="D22" s="1153"/>
      <c r="E22" s="1153"/>
      <c r="F22" s="1153"/>
      <c r="G22" s="1153"/>
      <c r="H22" s="275"/>
      <c r="I22" s="290"/>
      <c r="J22" s="290"/>
      <c r="K22" s="290"/>
      <c r="L22" s="290"/>
    </row>
    <row r="23" spans="2:12" s="273" customFormat="1" ht="14.25" customHeight="1" x14ac:dyDescent="0.2">
      <c r="B23" s="274"/>
      <c r="C23" s="274"/>
      <c r="D23" s="274"/>
      <c r="E23" s="274"/>
      <c r="F23" s="274"/>
      <c r="G23" s="274"/>
      <c r="H23" s="275"/>
      <c r="I23" s="290"/>
      <c r="J23" s="290"/>
      <c r="K23" s="290"/>
      <c r="L23" s="290"/>
    </row>
    <row r="24" spans="2:12" s="14" customFormat="1" ht="22" customHeight="1" thickBot="1" x14ac:dyDescent="0.5">
      <c r="B24" s="344" t="s">
        <v>448</v>
      </c>
      <c r="C24" s="345"/>
      <c r="D24" s="345"/>
      <c r="E24" s="330" t="s">
        <v>110</v>
      </c>
      <c r="F24" s="330" t="s">
        <v>111</v>
      </c>
      <c r="G24" s="672" t="s">
        <v>449</v>
      </c>
      <c r="H24" s="672" t="s">
        <v>450</v>
      </c>
      <c r="J24" s="18"/>
    </row>
    <row r="25" spans="2:12" s="14" customFormat="1" ht="14.25" customHeight="1" x14ac:dyDescent="0.3">
      <c r="B25" s="66" t="s">
        <v>451</v>
      </c>
      <c r="C25" s="334"/>
      <c r="D25" s="334"/>
      <c r="E25" s="673">
        <v>167449.60000000001</v>
      </c>
      <c r="F25" s="342">
        <v>180291</v>
      </c>
      <c r="G25" s="342">
        <v>150324</v>
      </c>
      <c r="H25" s="342">
        <v>108005.92318412759</v>
      </c>
    </row>
    <row r="26" spans="2:12" s="14" customFormat="1" ht="14.25" customHeight="1" x14ac:dyDescent="0.3">
      <c r="B26" s="66" t="s">
        <v>452</v>
      </c>
      <c r="C26" s="20"/>
      <c r="D26" s="20"/>
      <c r="E26" s="909">
        <v>114.13</v>
      </c>
      <c r="F26" s="343">
        <v>109.92253954</v>
      </c>
      <c r="G26" s="343">
        <v>60</v>
      </c>
      <c r="H26" s="343">
        <v>58.228977999999998</v>
      </c>
    </row>
    <row r="27" spans="2:12" s="14" customFormat="1" ht="14.25" customHeight="1" x14ac:dyDescent="0.3">
      <c r="B27" s="674" t="s">
        <v>453</v>
      </c>
      <c r="C27" s="335"/>
      <c r="D27" s="335"/>
      <c r="E27" s="675">
        <f>E25+E26</f>
        <v>167563.73000000001</v>
      </c>
      <c r="F27" s="676">
        <f>SUM(F25:F26)</f>
        <v>180400.92253954001</v>
      </c>
      <c r="G27" s="676">
        <f>SUM(G25:G26)</f>
        <v>150384</v>
      </c>
      <c r="H27" s="676">
        <f>SUM(H25:H26)</f>
        <v>108064.15216212759</v>
      </c>
    </row>
    <row r="28" spans="2:12" s="290" customFormat="1" ht="14.25" customHeight="1" x14ac:dyDescent="0.3">
      <c r="B28" s="1154" t="s">
        <v>454</v>
      </c>
      <c r="C28" s="1154"/>
      <c r="D28" s="1154"/>
      <c r="E28" s="1154"/>
      <c r="F28" s="1154"/>
      <c r="G28" s="1154"/>
      <c r="H28" s="1154"/>
      <c r="I28" s="14"/>
    </row>
    <row r="29" spans="2:12" s="12" customFormat="1" ht="14.25" customHeight="1" x14ac:dyDescent="0.3">
      <c r="B29" s="14"/>
      <c r="C29" s="14"/>
      <c r="D29" s="14"/>
      <c r="E29" s="14"/>
      <c r="F29" s="14"/>
      <c r="G29" s="14"/>
      <c r="H29" s="14"/>
      <c r="I29" s="14"/>
      <c r="J29" s="14"/>
      <c r="K29" s="14"/>
      <c r="L29" s="14"/>
    </row>
    <row r="30" spans="2:12" s="19" customFormat="1" ht="22" customHeight="1" thickBot="1" x14ac:dyDescent="0.35">
      <c r="B30" s="1155" t="s">
        <v>455</v>
      </c>
      <c r="C30" s="1155"/>
      <c r="D30" s="1155"/>
      <c r="E30" s="330"/>
      <c r="F30" s="337"/>
      <c r="G30" s="337"/>
      <c r="H30" s="14"/>
      <c r="I30" s="14"/>
      <c r="J30" s="14"/>
      <c r="K30" s="14"/>
      <c r="L30" s="14"/>
    </row>
    <row r="31" spans="2:12" s="12" customFormat="1" ht="14.25" customHeight="1" x14ac:dyDescent="0.3">
      <c r="B31" s="1152" t="s">
        <v>456</v>
      </c>
      <c r="C31" s="1152"/>
      <c r="D31" s="1152"/>
      <c r="E31" s="1152"/>
      <c r="F31" s="1152"/>
      <c r="G31" s="1152"/>
      <c r="H31" s="1152"/>
      <c r="I31" s="20"/>
      <c r="J31" s="14"/>
      <c r="K31" s="14"/>
      <c r="L31" s="14"/>
    </row>
    <row r="32" spans="2:12" s="12" customFormat="1" ht="14.25" customHeight="1" x14ac:dyDescent="0.3">
      <c r="B32" s="1152"/>
      <c r="C32" s="1152"/>
      <c r="D32" s="1152"/>
      <c r="E32" s="1152"/>
      <c r="F32" s="1152"/>
      <c r="G32" s="1152"/>
      <c r="H32" s="1152"/>
      <c r="I32" s="14"/>
      <c r="J32" s="14"/>
      <c r="K32" s="14"/>
      <c r="L32" s="14"/>
    </row>
    <row r="33" spans="2:12" s="12" customFormat="1" ht="14.25" customHeight="1" x14ac:dyDescent="0.3">
      <c r="B33" s="677"/>
      <c r="C33" s="677"/>
      <c r="D33" s="677"/>
      <c r="E33" s="677"/>
      <c r="F33" s="677"/>
      <c r="G33" s="677"/>
      <c r="H33" s="677"/>
      <c r="I33" s="14"/>
      <c r="J33" s="14"/>
      <c r="K33" s="14"/>
      <c r="L33" s="14"/>
    </row>
    <row r="34" spans="2:12" s="12" customFormat="1" ht="14.25" customHeight="1" x14ac:dyDescent="0.3">
      <c r="B34" s="677"/>
      <c r="C34" s="677"/>
      <c r="D34" s="665" t="s">
        <v>457</v>
      </c>
      <c r="E34" s="677"/>
      <c r="F34" s="677"/>
      <c r="G34" s="677"/>
      <c r="H34" s="677"/>
      <c r="I34" s="14"/>
      <c r="J34" s="14"/>
      <c r="K34" s="14"/>
      <c r="L34" s="14"/>
    </row>
    <row r="35" spans="2:12" s="12" customFormat="1" ht="14.25" customHeight="1" x14ac:dyDescent="0.3">
      <c r="B35" s="677"/>
      <c r="C35" s="677"/>
      <c r="D35" s="1156" t="s">
        <v>458</v>
      </c>
      <c r="E35" s="1156"/>
      <c r="F35" s="1156"/>
      <c r="G35" s="1156"/>
      <c r="H35" s="1156"/>
      <c r="I35" s="14"/>
      <c r="J35" s="14"/>
      <c r="K35" s="14"/>
      <c r="L35" s="14"/>
    </row>
    <row r="36" spans="2:12" s="12" customFormat="1" ht="14.25" customHeight="1" x14ac:dyDescent="0.3">
      <c r="B36" s="677"/>
      <c r="C36" s="677"/>
      <c r="D36" s="1156"/>
      <c r="E36" s="1156"/>
      <c r="F36" s="1156"/>
      <c r="G36" s="1156"/>
      <c r="H36" s="1156"/>
      <c r="I36" s="14"/>
      <c r="J36" s="14"/>
      <c r="K36" s="14"/>
      <c r="L36" s="14"/>
    </row>
    <row r="37" spans="2:12" s="12" customFormat="1" ht="14.25" customHeight="1" x14ac:dyDescent="0.3">
      <c r="B37" s="677"/>
      <c r="C37" s="677"/>
      <c r="D37" s="1156"/>
      <c r="E37" s="1156"/>
      <c r="F37" s="1156"/>
      <c r="G37" s="1156"/>
      <c r="H37" s="1156"/>
      <c r="I37" s="14"/>
      <c r="J37" s="14"/>
      <c r="K37" s="14"/>
      <c r="L37" s="14"/>
    </row>
    <row r="38" spans="2:12" s="12" customFormat="1" ht="14.25" customHeight="1" x14ac:dyDescent="0.3">
      <c r="B38" s="677"/>
      <c r="C38" s="677"/>
      <c r="D38" s="905"/>
      <c r="E38" s="905"/>
      <c r="F38" s="905"/>
      <c r="G38" s="905"/>
      <c r="H38" s="905"/>
      <c r="I38" s="14"/>
      <c r="J38" s="14"/>
      <c r="K38" s="14"/>
      <c r="L38" s="14"/>
    </row>
    <row r="39" spans="2:12" s="12" customFormat="1" ht="14.25" customHeight="1" x14ac:dyDescent="0.3">
      <c r="B39" s="677"/>
      <c r="C39" s="677"/>
      <c r="D39" s="665" t="s">
        <v>459</v>
      </c>
      <c r="E39" s="677"/>
      <c r="F39" s="677"/>
      <c r="G39" s="677"/>
      <c r="H39" s="677"/>
      <c r="I39" s="14"/>
      <c r="J39" s="14"/>
      <c r="K39" s="14"/>
      <c r="L39" s="14"/>
    </row>
    <row r="40" spans="2:12" s="12" customFormat="1" ht="14.25" customHeight="1" x14ac:dyDescent="0.3">
      <c r="B40" s="677"/>
      <c r="C40" s="677"/>
      <c r="D40" s="1156" t="s">
        <v>460</v>
      </c>
      <c r="E40" s="1156"/>
      <c r="F40" s="1156"/>
      <c r="G40" s="1156"/>
      <c r="H40" s="1156"/>
      <c r="I40" s="14"/>
      <c r="J40" s="14"/>
      <c r="K40" s="14"/>
      <c r="L40" s="14"/>
    </row>
    <row r="41" spans="2:12" s="12" customFormat="1" ht="14.25" customHeight="1" x14ac:dyDescent="0.3">
      <c r="B41" s="677"/>
      <c r="C41" s="677"/>
      <c r="D41" s="1156"/>
      <c r="E41" s="1156"/>
      <c r="F41" s="1156"/>
      <c r="G41" s="1156"/>
      <c r="H41" s="1156"/>
      <c r="I41" s="14"/>
      <c r="J41" s="14"/>
      <c r="K41" s="14"/>
      <c r="L41" s="14"/>
    </row>
    <row r="42" spans="2:12" s="12" customFormat="1" ht="14.25" customHeight="1" x14ac:dyDescent="0.3">
      <c r="B42" s="677"/>
      <c r="C42" s="677"/>
      <c r="D42" s="1156"/>
      <c r="E42" s="1156"/>
      <c r="F42" s="1156"/>
      <c r="G42" s="1156"/>
      <c r="H42" s="1156"/>
      <c r="I42" s="14"/>
      <c r="J42" s="14"/>
      <c r="K42" s="14"/>
      <c r="L42" s="14"/>
    </row>
    <row r="43" spans="2:12" s="12" customFormat="1" ht="14.25" customHeight="1" x14ac:dyDescent="0.3">
      <c r="B43" s="677"/>
      <c r="C43" s="677"/>
      <c r="D43" s="904"/>
      <c r="E43" s="904"/>
      <c r="F43" s="904"/>
      <c r="G43" s="904"/>
      <c r="H43" s="904"/>
      <c r="I43" s="14"/>
      <c r="J43" s="14"/>
      <c r="K43" s="14"/>
      <c r="L43" s="14"/>
    </row>
    <row r="44" spans="2:12" s="12" customFormat="1" ht="14.25" customHeight="1" x14ac:dyDescent="0.3">
      <c r="B44" s="677"/>
      <c r="C44" s="677"/>
      <c r="D44" s="665" t="s">
        <v>461</v>
      </c>
      <c r="E44" s="904"/>
      <c r="F44" s="904"/>
      <c r="G44" s="904"/>
      <c r="H44" s="904"/>
      <c r="I44" s="14"/>
      <c r="J44" s="14"/>
      <c r="K44" s="14"/>
      <c r="L44" s="14"/>
    </row>
    <row r="45" spans="2:12" s="12" customFormat="1" ht="14.25" customHeight="1" x14ac:dyDescent="0.3">
      <c r="B45" s="677"/>
      <c r="C45" s="677"/>
      <c r="D45" s="1156" t="s">
        <v>462</v>
      </c>
      <c r="E45" s="1156"/>
      <c r="F45" s="1156"/>
      <c r="G45" s="1156"/>
      <c r="H45" s="1156"/>
      <c r="I45" s="14"/>
      <c r="J45" s="14"/>
      <c r="K45" s="14"/>
      <c r="L45" s="14"/>
    </row>
    <row r="46" spans="2:12" s="12" customFormat="1" ht="14.25" customHeight="1" x14ac:dyDescent="0.3">
      <c r="B46" s="677"/>
      <c r="C46" s="677"/>
      <c r="D46" s="1156"/>
      <c r="E46" s="1156"/>
      <c r="F46" s="1156"/>
      <c r="G46" s="1156"/>
      <c r="H46" s="1156"/>
      <c r="I46" s="14"/>
      <c r="J46" s="14"/>
      <c r="K46" s="14"/>
      <c r="L46" s="14"/>
    </row>
    <row r="47" spans="2:12" s="12" customFormat="1" ht="14.25" customHeight="1" x14ac:dyDescent="0.3">
      <c r="B47" s="677"/>
      <c r="C47" s="677"/>
      <c r="D47" s="1156"/>
      <c r="E47" s="1156"/>
      <c r="F47" s="1156"/>
      <c r="G47" s="1156"/>
      <c r="H47" s="1156"/>
      <c r="I47" s="14"/>
      <c r="J47" s="14"/>
      <c r="K47" s="14"/>
      <c r="L47" s="14"/>
    </row>
    <row r="48" spans="2:12" s="12" customFormat="1" x14ac:dyDescent="0.3">
      <c r="B48" s="34"/>
      <c r="C48" s="34"/>
      <c r="D48" s="1156"/>
      <c r="E48" s="1156"/>
      <c r="F48" s="1156"/>
      <c r="G48" s="1156"/>
      <c r="H48" s="1156"/>
      <c r="I48" s="14"/>
      <c r="J48" s="14"/>
      <c r="K48" s="14"/>
      <c r="L48" s="14"/>
    </row>
    <row r="49" spans="2:13" s="12" customFormat="1" ht="14.15" customHeight="1" thickBot="1" x14ac:dyDescent="0.35">
      <c r="B49" s="678"/>
      <c r="C49" s="679"/>
      <c r="D49" s="1156"/>
      <c r="E49" s="1156"/>
      <c r="F49" s="1156"/>
      <c r="G49" s="1156"/>
      <c r="H49" s="1156"/>
    </row>
    <row r="50" spans="2:13" s="12" customFormat="1" ht="14.15" customHeight="1" x14ac:dyDescent="0.3">
      <c r="B50" s="34"/>
      <c r="C50" s="34"/>
      <c r="D50" s="34"/>
      <c r="E50" s="34"/>
      <c r="F50" s="34"/>
      <c r="G50" s="34"/>
      <c r="H50" s="14"/>
      <c r="I50" s="14"/>
      <c r="J50" s="14"/>
      <c r="K50" s="14"/>
      <c r="L50" s="14"/>
    </row>
    <row r="51" spans="2:13" s="12" customFormat="1" ht="22" customHeight="1" thickBot="1" x14ac:dyDescent="0.35">
      <c r="B51" s="1157" t="s">
        <v>21</v>
      </c>
      <c r="C51" s="1157"/>
      <c r="D51" s="1157"/>
      <c r="E51" s="1157"/>
      <c r="F51" s="1157"/>
      <c r="G51" s="1157"/>
      <c r="H51" s="1157"/>
      <c r="I51" s="1157"/>
      <c r="J51" s="1157"/>
      <c r="K51" s="1157"/>
      <c r="L51" s="1157"/>
      <c r="M51" s="1157"/>
    </row>
    <row r="52" spans="2:13" s="12" customFormat="1" ht="39.65" customHeight="1" x14ac:dyDescent="0.3">
      <c r="B52" s="1152" t="s">
        <v>1495</v>
      </c>
      <c r="C52" s="1152"/>
      <c r="D52" s="1152"/>
      <c r="E52" s="1152"/>
      <c r="F52" s="1152"/>
      <c r="G52" s="1152"/>
      <c r="H52" s="1152"/>
      <c r="I52" s="1152"/>
      <c r="J52" s="1152"/>
      <c r="K52" s="1152"/>
      <c r="L52" s="1152"/>
      <c r="M52" s="1152"/>
    </row>
    <row r="53" spans="2:13" s="12" customFormat="1" ht="14.25" customHeight="1" x14ac:dyDescent="0.3">
      <c r="B53" s="905"/>
      <c r="C53" s="905"/>
      <c r="D53" s="905"/>
      <c r="E53" s="905"/>
      <c r="F53" s="905"/>
      <c r="G53" s="905"/>
      <c r="H53" s="905"/>
      <c r="I53" s="14"/>
      <c r="J53" s="14"/>
      <c r="K53" s="14"/>
      <c r="L53" s="14"/>
    </row>
    <row r="54" spans="2:13" s="12" customFormat="1" ht="14.15" customHeight="1" thickBot="1" x14ac:dyDescent="0.35">
      <c r="B54" s="784" t="s">
        <v>463</v>
      </c>
      <c r="C54" s="1158" t="s">
        <v>464</v>
      </c>
      <c r="D54" s="1158"/>
      <c r="E54" s="1158" t="s">
        <v>465</v>
      </c>
      <c r="F54" s="1158"/>
      <c r="G54" s="1158"/>
      <c r="H54" s="1158"/>
      <c r="I54" s="786"/>
      <c r="J54" s="1158" t="s">
        <v>466</v>
      </c>
      <c r="K54" s="1158"/>
      <c r="L54" s="786"/>
      <c r="M54" s="785" t="s">
        <v>467</v>
      </c>
    </row>
    <row r="55" spans="2:13" s="12" customFormat="1" ht="14.15" customHeight="1" thickBot="1" x14ac:dyDescent="0.35">
      <c r="B55" s="788" t="s">
        <v>468</v>
      </c>
      <c r="C55" s="787"/>
      <c r="D55" s="787"/>
      <c r="E55" s="787"/>
      <c r="F55" s="787"/>
      <c r="G55" s="787"/>
      <c r="H55" s="787"/>
      <c r="I55" s="787"/>
      <c r="J55" s="787"/>
      <c r="K55" s="787"/>
      <c r="L55" s="787"/>
      <c r="M55" s="789"/>
    </row>
    <row r="56" spans="2:13" s="12" customFormat="1" ht="63.75" customHeight="1" x14ac:dyDescent="0.3">
      <c r="B56" s="792" t="s">
        <v>469</v>
      </c>
      <c r="C56" s="1160" t="s">
        <v>470</v>
      </c>
      <c r="D56" s="1160"/>
      <c r="E56" s="1160" t="s">
        <v>471</v>
      </c>
      <c r="F56" s="1160"/>
      <c r="G56" s="1160"/>
      <c r="H56" s="1160"/>
      <c r="I56" s="1160"/>
      <c r="J56" s="1160" t="s">
        <v>472</v>
      </c>
      <c r="K56" s="1160"/>
      <c r="L56" s="1160"/>
      <c r="M56" s="793" t="s">
        <v>473</v>
      </c>
    </row>
    <row r="57" spans="2:13" ht="63.75" customHeight="1" x14ac:dyDescent="0.3">
      <c r="B57" s="794" t="s">
        <v>474</v>
      </c>
      <c r="C57" s="1159" t="s">
        <v>475</v>
      </c>
      <c r="D57" s="1159"/>
      <c r="E57" s="1159" t="s">
        <v>476</v>
      </c>
      <c r="F57" s="1159"/>
      <c r="G57" s="1159"/>
      <c r="H57" s="1159"/>
      <c r="I57" s="1159"/>
      <c r="J57" s="1159" t="s">
        <v>477</v>
      </c>
      <c r="K57" s="1159"/>
      <c r="L57" s="1159"/>
      <c r="M57" s="795" t="s">
        <v>478</v>
      </c>
    </row>
    <row r="58" spans="2:13" ht="63.75" customHeight="1" thickBot="1" x14ac:dyDescent="0.35">
      <c r="B58" s="796" t="s">
        <v>479</v>
      </c>
      <c r="C58" s="1161" t="s">
        <v>480</v>
      </c>
      <c r="D58" s="1161"/>
      <c r="E58" s="1161" t="s">
        <v>481</v>
      </c>
      <c r="F58" s="1161"/>
      <c r="G58" s="1161"/>
      <c r="H58" s="1161"/>
      <c r="I58" s="1161"/>
      <c r="J58" s="1161" t="s">
        <v>482</v>
      </c>
      <c r="K58" s="1161"/>
      <c r="L58" s="1161"/>
      <c r="M58" s="790" t="s">
        <v>483</v>
      </c>
    </row>
    <row r="59" spans="2:13" ht="14.5" thickBot="1" x14ac:dyDescent="0.35">
      <c r="B59" s="791" t="s">
        <v>484</v>
      </c>
      <c r="C59" s="791"/>
      <c r="D59" s="791"/>
      <c r="E59" s="791"/>
      <c r="F59" s="791"/>
      <c r="G59" s="791"/>
      <c r="H59" s="791"/>
      <c r="I59" s="791"/>
      <c r="J59" s="791"/>
      <c r="K59" s="791"/>
      <c r="L59" s="791"/>
      <c r="M59" s="791"/>
    </row>
    <row r="60" spans="2:13" ht="63.75" customHeight="1" x14ac:dyDescent="0.3">
      <c r="B60" s="797" t="s">
        <v>485</v>
      </c>
      <c r="C60" s="1162" t="s">
        <v>486</v>
      </c>
      <c r="D60" s="1162"/>
      <c r="E60" s="1162" t="s">
        <v>1528</v>
      </c>
      <c r="F60" s="1162"/>
      <c r="G60" s="1162"/>
      <c r="H60" s="1162"/>
      <c r="I60" s="1162"/>
      <c r="J60" s="1162" t="s">
        <v>487</v>
      </c>
      <c r="K60" s="1162"/>
      <c r="L60" s="1162"/>
      <c r="M60" s="798" t="s">
        <v>488</v>
      </c>
    </row>
    <row r="61" spans="2:13" ht="63.75" customHeight="1" x14ac:dyDescent="0.3">
      <c r="B61" s="794" t="s">
        <v>489</v>
      </c>
      <c r="C61" s="1159" t="s">
        <v>490</v>
      </c>
      <c r="D61" s="1159"/>
      <c r="E61" s="1159" t="s">
        <v>491</v>
      </c>
      <c r="F61" s="1159"/>
      <c r="G61" s="1159"/>
      <c r="H61" s="1159"/>
      <c r="I61" s="1159"/>
      <c r="J61" s="1159" t="s">
        <v>492</v>
      </c>
      <c r="K61" s="1159"/>
      <c r="L61" s="1159"/>
      <c r="M61" s="795" t="s">
        <v>488</v>
      </c>
    </row>
    <row r="62" spans="2:13" ht="63.75" customHeight="1" x14ac:dyDescent="0.3">
      <c r="B62" s="794" t="s">
        <v>493</v>
      </c>
      <c r="C62" s="1159" t="s">
        <v>494</v>
      </c>
      <c r="D62" s="1159"/>
      <c r="E62" s="1159" t="s">
        <v>495</v>
      </c>
      <c r="F62" s="1159"/>
      <c r="G62" s="1159"/>
      <c r="H62" s="1159"/>
      <c r="I62" s="1159"/>
      <c r="J62" s="1159" t="s">
        <v>496</v>
      </c>
      <c r="K62" s="1159"/>
      <c r="L62" s="1159"/>
      <c r="M62" s="795" t="s">
        <v>488</v>
      </c>
    </row>
    <row r="63" spans="2:13" ht="63.75" customHeight="1" x14ac:dyDescent="0.3">
      <c r="B63" s="794" t="s">
        <v>497</v>
      </c>
      <c r="C63" s="1159" t="s">
        <v>498</v>
      </c>
      <c r="D63" s="1159"/>
      <c r="E63" s="1159" t="s">
        <v>499</v>
      </c>
      <c r="F63" s="1159"/>
      <c r="G63" s="1159"/>
      <c r="H63" s="1159"/>
      <c r="I63" s="1159"/>
      <c r="J63" s="1159" t="s">
        <v>500</v>
      </c>
      <c r="K63" s="1159"/>
      <c r="L63" s="1159"/>
      <c r="M63" s="795" t="s">
        <v>488</v>
      </c>
    </row>
    <row r="64" spans="2:13" ht="63.75" customHeight="1" x14ac:dyDescent="0.3">
      <c r="B64" s="794" t="s">
        <v>501</v>
      </c>
      <c r="C64" s="1159" t="s">
        <v>502</v>
      </c>
      <c r="D64" s="1159"/>
      <c r="E64" s="1159" t="s">
        <v>503</v>
      </c>
      <c r="F64" s="1159"/>
      <c r="G64" s="1159"/>
      <c r="H64" s="1159"/>
      <c r="I64" s="1159"/>
      <c r="J64" s="1159" t="s">
        <v>504</v>
      </c>
      <c r="K64" s="1159"/>
      <c r="L64" s="1159"/>
      <c r="M64" s="795" t="s">
        <v>473</v>
      </c>
    </row>
    <row r="66" spans="2:13" ht="14.5" thickBot="1" x14ac:dyDescent="0.35">
      <c r="B66" s="784" t="s">
        <v>505</v>
      </c>
      <c r="C66" s="1158" t="s">
        <v>506</v>
      </c>
      <c r="D66" s="1158"/>
      <c r="E66" s="1158"/>
      <c r="F66" s="1158"/>
      <c r="G66" s="1158"/>
      <c r="H66" s="1158"/>
      <c r="I66" s="786"/>
      <c r="J66" s="1158"/>
      <c r="K66" s="1158"/>
      <c r="L66" s="786"/>
      <c r="M66" s="785" t="s">
        <v>467</v>
      </c>
    </row>
    <row r="67" spans="2:13" ht="14.5" thickBot="1" x14ac:dyDescent="0.35">
      <c r="B67" s="788" t="s">
        <v>484</v>
      </c>
      <c r="C67" s="787"/>
      <c r="D67" s="787"/>
      <c r="E67" s="787"/>
      <c r="F67" s="787"/>
      <c r="G67" s="787"/>
      <c r="H67" s="787"/>
      <c r="I67" s="787"/>
      <c r="J67" s="787"/>
      <c r="K67" s="787"/>
      <c r="L67" s="787"/>
      <c r="M67" s="799"/>
    </row>
    <row r="68" spans="2:13" ht="30" customHeight="1" x14ac:dyDescent="0.3">
      <c r="B68" s="792" t="s">
        <v>507</v>
      </c>
      <c r="C68" s="1163" t="s">
        <v>508</v>
      </c>
      <c r="D68" s="1163"/>
      <c r="E68" s="1163"/>
      <c r="F68" s="1163"/>
      <c r="G68" s="1163"/>
      <c r="H68" s="1163"/>
      <c r="I68" s="1163"/>
      <c r="J68" s="1163"/>
      <c r="K68" s="1163"/>
      <c r="L68" s="1163"/>
      <c r="M68" s="798" t="s">
        <v>478</v>
      </c>
    </row>
    <row r="69" spans="2:13" ht="30" customHeight="1" x14ac:dyDescent="0.3">
      <c r="B69" s="794" t="s">
        <v>509</v>
      </c>
      <c r="C69" s="1164" t="s">
        <v>510</v>
      </c>
      <c r="D69" s="1164"/>
      <c r="E69" s="1164"/>
      <c r="F69" s="1164"/>
      <c r="G69" s="1164"/>
      <c r="H69" s="1164"/>
      <c r="I69" s="1164"/>
      <c r="J69" s="1164"/>
      <c r="K69" s="1164"/>
      <c r="L69" s="1164"/>
      <c r="M69" s="795" t="s">
        <v>511</v>
      </c>
    </row>
    <row r="70" spans="2:13" ht="30" customHeight="1" x14ac:dyDescent="0.3">
      <c r="B70" s="794" t="s">
        <v>512</v>
      </c>
      <c r="C70" s="1164" t="s">
        <v>513</v>
      </c>
      <c r="D70" s="1164"/>
      <c r="E70" s="1164"/>
      <c r="F70" s="1164"/>
      <c r="G70" s="1164"/>
      <c r="H70" s="1164"/>
      <c r="I70" s="1164"/>
      <c r="J70" s="1164"/>
      <c r="K70" s="1164"/>
      <c r="L70" s="1164"/>
      <c r="M70" s="795" t="s">
        <v>473</v>
      </c>
    </row>
    <row r="71" spans="2:13" ht="30" customHeight="1" x14ac:dyDescent="0.3">
      <c r="B71" s="794" t="s">
        <v>514</v>
      </c>
      <c r="C71" s="1164" t="s">
        <v>515</v>
      </c>
      <c r="D71" s="1164"/>
      <c r="E71" s="1164"/>
      <c r="F71" s="1164"/>
      <c r="G71" s="1164"/>
      <c r="H71" s="1164"/>
      <c r="I71" s="1164"/>
      <c r="J71" s="1164"/>
      <c r="K71" s="1164"/>
      <c r="L71" s="1164"/>
      <c r="M71" s="795" t="s">
        <v>473</v>
      </c>
    </row>
  </sheetData>
  <sheetProtection algorithmName="SHA-512" hashValue="hLjGTHxJfecxGo0QesYZQLhne2/OPIwSjnspRxp61KL0wVEsxP4mzIvZ/nIdUjuM56MvXSwXcQHks2g8uLIDUw==" saltValue="UkAVVuuys0ArNWUkTdS0uQ==" spinCount="100000" sheet="1" objects="1" scenarios="1"/>
  <mergeCells count="46">
    <mergeCell ref="C68:L68"/>
    <mergeCell ref="C71:L71"/>
    <mergeCell ref="C70:L70"/>
    <mergeCell ref="C69:L69"/>
    <mergeCell ref="C66:F66"/>
    <mergeCell ref="G66:H66"/>
    <mergeCell ref="J66:K66"/>
    <mergeCell ref="C64:D64"/>
    <mergeCell ref="E64:I64"/>
    <mergeCell ref="J60:L60"/>
    <mergeCell ref="C61:D61"/>
    <mergeCell ref="E61:I61"/>
    <mergeCell ref="J61:L61"/>
    <mergeCell ref="J64:L64"/>
    <mergeCell ref="J62:L62"/>
    <mergeCell ref="C63:D63"/>
    <mergeCell ref="E63:I63"/>
    <mergeCell ref="J63:L63"/>
    <mergeCell ref="C62:D62"/>
    <mergeCell ref="E62:I62"/>
    <mergeCell ref="J58:L58"/>
    <mergeCell ref="C58:D58"/>
    <mergeCell ref="E58:I58"/>
    <mergeCell ref="C60:D60"/>
    <mergeCell ref="E60:I60"/>
    <mergeCell ref="C54:D54"/>
    <mergeCell ref="C57:D57"/>
    <mergeCell ref="E57:I57"/>
    <mergeCell ref="J57:L57"/>
    <mergeCell ref="J56:L56"/>
    <mergeCell ref="E54:F54"/>
    <mergeCell ref="G54:H54"/>
    <mergeCell ref="J54:K54"/>
    <mergeCell ref="C56:D56"/>
    <mergeCell ref="E56:I56"/>
    <mergeCell ref="B52:M52"/>
    <mergeCell ref="B22:G22"/>
    <mergeCell ref="B31:H32"/>
    <mergeCell ref="B10:D10"/>
    <mergeCell ref="B28:H28"/>
    <mergeCell ref="B30:D30"/>
    <mergeCell ref="D35:H37"/>
    <mergeCell ref="D40:H42"/>
    <mergeCell ref="B51:H51"/>
    <mergeCell ref="D45:H49"/>
    <mergeCell ref="I51:M51"/>
  </mergeCells>
  <pageMargins left="0.7" right="0.7" top="0.75" bottom="0.75" header="0.3" footer="0.3"/>
  <pageSetup paperSize="8" scale="45" orientation="portrait" r:id="rId1"/>
  <ignoredErrors>
    <ignoredError sqref="E20:E21 E27:H27"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49407-408A-4525-98AC-9B0192FF4438}">
  <sheetPr codeName="Sheet2">
    <tabColor rgb="FFD6DCE7"/>
    <pageSetUpPr fitToPage="1"/>
  </sheetPr>
  <dimension ref="A1:T57"/>
  <sheetViews>
    <sheetView showGridLines="0" zoomScaleNormal="100" workbookViewId="0"/>
  </sheetViews>
  <sheetFormatPr defaultColWidth="11.58203125" defaultRowHeight="14" x14ac:dyDescent="0.3"/>
  <cols>
    <col min="1" max="1" width="1.75" style="34" customWidth="1"/>
    <col min="2" max="2" width="34.08203125" style="34" customWidth="1"/>
    <col min="3" max="3" width="11.58203125" style="34" customWidth="1"/>
    <col min="4" max="4" width="36.75" style="34" customWidth="1"/>
    <col min="5" max="12" width="11.58203125" style="34"/>
    <col min="13" max="13" width="10.75" style="34" bestFit="1" customWidth="1"/>
    <col min="14" max="16384" width="11.58203125" style="34"/>
  </cols>
  <sheetData>
    <row r="1" spans="1:17" ht="70" customHeight="1" x14ac:dyDescent="0.3"/>
    <row r="6" spans="1:17" s="12" customFormat="1" ht="22" customHeight="1" x14ac:dyDescent="0.35">
      <c r="B6" s="326" t="s">
        <v>516</v>
      </c>
      <c r="C6" s="34"/>
      <c r="D6" s="34"/>
      <c r="E6" s="34"/>
      <c r="F6" s="34"/>
      <c r="G6" s="34"/>
      <c r="H6" s="34"/>
      <c r="I6" s="34"/>
      <c r="J6" s="34"/>
      <c r="K6" s="34"/>
      <c r="L6" s="34"/>
      <c r="P6" s="15"/>
    </row>
    <row r="7" spans="1:17" s="12" customFormat="1" ht="14.25" customHeight="1" x14ac:dyDescent="0.3">
      <c r="B7" s="327" t="s">
        <v>517</v>
      </c>
      <c r="C7" s="328"/>
      <c r="D7" s="328"/>
      <c r="E7" s="328"/>
      <c r="F7" s="34"/>
      <c r="G7" s="34"/>
      <c r="H7" s="34"/>
      <c r="I7" s="34"/>
      <c r="J7" s="34"/>
      <c r="K7" s="34"/>
      <c r="L7" s="34"/>
    </row>
    <row r="8" spans="1:17" s="12" customFormat="1" ht="14.15" customHeight="1" x14ac:dyDescent="0.3">
      <c r="B8" s="329"/>
      <c r="C8" s="34"/>
      <c r="D8" s="34"/>
      <c r="E8" s="34"/>
      <c r="F8" s="34"/>
      <c r="G8" s="34"/>
      <c r="H8" s="34"/>
      <c r="I8" s="34"/>
      <c r="J8" s="34"/>
      <c r="K8" s="34"/>
      <c r="L8" s="34"/>
    </row>
    <row r="9" spans="1:17" s="12" customFormat="1" ht="14.15" customHeight="1" x14ac:dyDescent="0.3">
      <c r="B9" s="329"/>
      <c r="C9" s="34"/>
      <c r="D9" s="34"/>
      <c r="E9" s="34"/>
      <c r="F9" s="34"/>
      <c r="G9" s="34"/>
      <c r="H9" s="34"/>
      <c r="I9" s="34"/>
      <c r="J9" s="34"/>
      <c r="K9" s="34"/>
      <c r="L9" s="34"/>
    </row>
    <row r="10" spans="1:17" ht="22" customHeight="1" thickBot="1" x14ac:dyDescent="0.35">
      <c r="B10" s="104" t="s">
        <v>30</v>
      </c>
      <c r="C10" s="104"/>
      <c r="D10" s="104"/>
      <c r="E10" s="105" t="s">
        <v>110</v>
      </c>
      <c r="F10" s="105" t="s">
        <v>111</v>
      </c>
      <c r="G10" s="105" t="s">
        <v>112</v>
      </c>
      <c r="H10" s="105" t="s">
        <v>320</v>
      </c>
      <c r="I10"/>
    </row>
    <row r="11" spans="1:17" s="12" customFormat="1" ht="14.25" customHeight="1" x14ac:dyDescent="0.3">
      <c r="B11" s="348" t="s">
        <v>113</v>
      </c>
      <c r="C11" s="349"/>
      <c r="D11" s="349"/>
      <c r="E11" s="621"/>
      <c r="F11" s="31"/>
      <c r="G11" s="399"/>
      <c r="H11" s="399"/>
      <c r="I11" s="21"/>
      <c r="J11" s="14"/>
      <c r="K11" s="14"/>
      <c r="L11" s="14"/>
      <c r="Q11" s="14"/>
    </row>
    <row r="12" spans="1:17" ht="14.25" customHeight="1" x14ac:dyDescent="0.3">
      <c r="B12" s="47" t="s">
        <v>518</v>
      </c>
      <c r="C12" s="617"/>
      <c r="D12" s="617"/>
      <c r="E12" s="877">
        <v>0</v>
      </c>
      <c r="F12" s="642">
        <v>0</v>
      </c>
      <c r="G12" s="878">
        <v>0</v>
      </c>
      <c r="H12" s="642">
        <v>0</v>
      </c>
      <c r="I12"/>
    </row>
    <row r="13" spans="1:17" s="288" customFormat="1" ht="14.25" customHeight="1" x14ac:dyDescent="0.2">
      <c r="B13" s="1165" t="s">
        <v>519</v>
      </c>
      <c r="C13" s="1166"/>
      <c r="D13" s="1166"/>
      <c r="E13" s="1166"/>
      <c r="F13" s="1166"/>
      <c r="G13" s="1166"/>
      <c r="H13" s="1166"/>
      <c r="I13" s="613"/>
      <c r="J13" s="282"/>
      <c r="K13" s="282"/>
      <c r="L13" s="282"/>
    </row>
    <row r="14" spans="1:17" s="102" customFormat="1" ht="14.25" customHeight="1" x14ac:dyDescent="0.3">
      <c r="B14"/>
      <c r="C14" s="1"/>
      <c r="D14" s="1"/>
      <c r="E14" s="88"/>
      <c r="F14"/>
      <c r="G14"/>
      <c r="H14"/>
      <c r="I14"/>
      <c r="J14" s="34"/>
      <c r="K14" s="34"/>
      <c r="L14" s="34"/>
    </row>
    <row r="15" spans="1:17" s="103" customFormat="1" ht="22" customHeight="1" thickBot="1" x14ac:dyDescent="0.35">
      <c r="A15" s="12"/>
      <c r="B15" s="106" t="s">
        <v>520</v>
      </c>
      <c r="C15" s="104"/>
      <c r="D15" s="104"/>
      <c r="E15" s="105" t="s">
        <v>110</v>
      </c>
      <c r="F15" s="105" t="s">
        <v>111</v>
      </c>
      <c r="G15" s="614"/>
      <c r="H15" s="614"/>
      <c r="I15"/>
      <c r="J15" s="34"/>
      <c r="K15" s="34"/>
      <c r="L15" s="34"/>
    </row>
    <row r="16" spans="1:17" s="12" customFormat="1" ht="14.25" customHeight="1" x14ac:dyDescent="0.3">
      <c r="B16" s="348" t="s">
        <v>113</v>
      </c>
      <c r="C16" s="349"/>
      <c r="D16" s="349"/>
      <c r="E16" s="621"/>
      <c r="F16" s="31"/>
      <c r="G16" s="399"/>
      <c r="H16" s="399"/>
      <c r="I16" s="21"/>
      <c r="J16" s="14"/>
      <c r="K16" s="14"/>
      <c r="L16" s="14"/>
      <c r="Q16" s="14"/>
    </row>
    <row r="17" spans="2:20" s="102" customFormat="1" ht="14.25" customHeight="1" x14ac:dyDescent="0.3">
      <c r="B17" s="733" t="s">
        <v>521</v>
      </c>
      <c r="C17" s="617"/>
      <c r="D17" s="617"/>
      <c r="E17" s="879">
        <v>1</v>
      </c>
      <c r="F17" s="880">
        <v>1</v>
      </c>
      <c r="G17" s="24"/>
      <c r="H17" s="24"/>
      <c r="I17"/>
      <c r="J17" s="34"/>
      <c r="K17" s="34"/>
      <c r="L17" s="34"/>
    </row>
    <row r="18" spans="2:20" s="102" customFormat="1" ht="14.25" customHeight="1" x14ac:dyDescent="0.3">
      <c r="B18" s="394" t="s">
        <v>522</v>
      </c>
      <c r="C18" s="24"/>
      <c r="D18" s="24"/>
      <c r="E18" s="107"/>
      <c r="F18" s="107"/>
      <c r="G18" s="24"/>
      <c r="H18" s="24"/>
      <c r="I18"/>
      <c r="J18" s="34"/>
      <c r="K18" s="34"/>
      <c r="L18" s="34"/>
    </row>
    <row r="19" spans="2:20" s="102" customFormat="1" ht="14.25" customHeight="1" x14ac:dyDescent="0.3">
      <c r="B19" s="394"/>
      <c r="C19" s="24"/>
      <c r="D19" s="24"/>
      <c r="E19" s="107"/>
      <c r="F19" s="107"/>
      <c r="G19" s="24"/>
      <c r="H19" s="24"/>
      <c r="I19"/>
      <c r="J19" s="34"/>
      <c r="K19" s="34"/>
      <c r="L19" s="34"/>
    </row>
    <row r="20" spans="2:20" s="103" customFormat="1" ht="22" customHeight="1" thickBot="1" x14ac:dyDescent="0.35">
      <c r="B20" s="106" t="s">
        <v>523</v>
      </c>
      <c r="C20" s="104"/>
      <c r="D20" s="104"/>
      <c r="E20" s="105" t="s">
        <v>110</v>
      </c>
      <c r="F20" s="107"/>
      <c r="G20" s="615"/>
      <c r="H20" s="616"/>
      <c r="I20"/>
      <c r="J20" s="34"/>
      <c r="K20" s="34"/>
      <c r="L20" s="34"/>
    </row>
    <row r="21" spans="2:20" s="12" customFormat="1" ht="14.25" customHeight="1" x14ac:dyDescent="0.3">
      <c r="B21" s="348" t="s">
        <v>113</v>
      </c>
      <c r="C21" s="349"/>
      <c r="D21" s="349"/>
      <c r="E21" s="621"/>
      <c r="F21" s="31"/>
      <c r="G21" s="399"/>
      <c r="H21" s="399"/>
      <c r="I21" s="21"/>
      <c r="J21" s="14"/>
      <c r="K21" s="14"/>
      <c r="L21" s="14"/>
      <c r="Q21" s="14"/>
    </row>
    <row r="22" spans="2:20" s="102" customFormat="1" ht="14.25" customHeight="1" x14ac:dyDescent="0.3">
      <c r="B22" s="47" t="s">
        <v>524</v>
      </c>
      <c r="C22" s="24"/>
      <c r="D22" s="24"/>
      <c r="E22" s="872">
        <v>114587</v>
      </c>
      <c r="F22" s="107"/>
      <c r="G22" s="615"/>
      <c r="H22" s="616"/>
      <c r="I22"/>
      <c r="J22" s="34"/>
      <c r="K22" s="34"/>
      <c r="L22" s="34"/>
    </row>
    <row r="23" spans="2:20" s="102" customFormat="1" ht="14.25" customHeight="1" x14ac:dyDescent="0.3">
      <c r="B23" s="47" t="s">
        <v>525</v>
      </c>
      <c r="C23" s="24"/>
      <c r="D23" s="24"/>
      <c r="E23" s="872">
        <v>1769</v>
      </c>
      <c r="F23" s="107"/>
      <c r="G23" s="615"/>
      <c r="H23" s="616"/>
      <c r="I23"/>
      <c r="J23" s="34"/>
      <c r="K23" s="34"/>
      <c r="L23" s="34"/>
    </row>
    <row r="24" spans="2:20" s="102" customFormat="1" ht="14.25" customHeight="1" x14ac:dyDescent="0.3">
      <c r="B24" s="873" t="s">
        <v>526</v>
      </c>
      <c r="C24" s="874"/>
      <c r="D24" s="874"/>
      <c r="E24" s="875">
        <v>5</v>
      </c>
      <c r="F24" s="107"/>
      <c r="G24" s="615"/>
      <c r="H24" s="616"/>
      <c r="I24"/>
      <c r="J24" s="34"/>
      <c r="K24" s="34"/>
      <c r="L24" s="34"/>
    </row>
    <row r="25" spans="2:20" s="102" customFormat="1" ht="14.25" customHeight="1" x14ac:dyDescent="0.3">
      <c r="B25" s="1"/>
      <c r="C25" s="24"/>
      <c r="D25" s="24"/>
      <c r="E25" s="618"/>
      <c r="F25" s="107"/>
      <c r="G25" s="615"/>
      <c r="H25" s="616"/>
      <c r="I25"/>
      <c r="J25" s="34"/>
      <c r="K25" s="34"/>
      <c r="L25" s="34"/>
    </row>
    <row r="26" spans="2:20" s="121" customFormat="1" ht="22" customHeight="1" thickBot="1" x14ac:dyDescent="0.35">
      <c r="B26" s="106" t="s">
        <v>527</v>
      </c>
      <c r="C26" s="104"/>
      <c r="D26" s="104"/>
      <c r="E26" s="105" t="s">
        <v>110</v>
      </c>
      <c r="F26" s="105" t="s">
        <v>111</v>
      </c>
      <c r="G26" s="619"/>
      <c r="H26" s="620"/>
      <c r="I26" s="25"/>
      <c r="J26" s="14"/>
      <c r="K26" s="14"/>
      <c r="L26" s="14"/>
    </row>
    <row r="27" spans="2:20" s="12" customFormat="1" ht="14.25" customHeight="1" x14ac:dyDescent="0.3">
      <c r="B27" s="348" t="s">
        <v>125</v>
      </c>
      <c r="C27" s="349"/>
      <c r="D27" s="349"/>
      <c r="E27" s="621"/>
      <c r="F27" s="362"/>
      <c r="G27" s="399"/>
      <c r="H27" s="399"/>
      <c r="I27" s="21"/>
      <c r="J27" s="14"/>
      <c r="K27" s="14"/>
      <c r="L27" s="14"/>
      <c r="Q27" s="14"/>
    </row>
    <row r="28" spans="2:20" s="12" customFormat="1" ht="14.25" customHeight="1" x14ac:dyDescent="0.3">
      <c r="B28" s="1168" t="s">
        <v>528</v>
      </c>
      <c r="C28" s="1168"/>
      <c r="D28" s="1168"/>
      <c r="E28" s="876">
        <v>3636</v>
      </c>
      <c r="F28" s="370">
        <v>881</v>
      </c>
      <c r="G28" s="399"/>
      <c r="H28" s="399"/>
      <c r="I28" s="21"/>
    </row>
    <row r="29" spans="2:20" s="288" customFormat="1" ht="14.25" customHeight="1" x14ac:dyDescent="0.2">
      <c r="B29" s="394" t="s">
        <v>529</v>
      </c>
      <c r="C29" s="396"/>
      <c r="D29" s="396"/>
      <c r="E29" s="396"/>
      <c r="F29" s="396"/>
      <c r="G29" s="613"/>
      <c r="H29" s="613"/>
      <c r="I29" s="613"/>
      <c r="J29" s="282"/>
      <c r="K29" s="282"/>
      <c r="L29" s="282"/>
    </row>
    <row r="30" spans="2:20" s="288" customFormat="1" ht="14.25" customHeight="1" x14ac:dyDescent="0.2">
      <c r="B30" s="394"/>
      <c r="C30" s="396"/>
      <c r="D30" s="396"/>
      <c r="E30" s="396"/>
      <c r="F30" s="396"/>
      <c r="G30" s="613"/>
      <c r="H30" s="613"/>
      <c r="I30" s="613"/>
      <c r="J30" s="282"/>
      <c r="K30" s="282"/>
      <c r="L30" s="282"/>
    </row>
    <row r="31" spans="2:20" s="103" customFormat="1" ht="31" customHeight="1" thickBot="1" x14ac:dyDescent="0.35">
      <c r="B31" s="1167" t="s">
        <v>530</v>
      </c>
      <c r="C31" s="1167"/>
      <c r="D31" s="1167"/>
      <c r="E31" s="110" t="s">
        <v>531</v>
      </c>
      <c r="F31" s="110" t="s">
        <v>532</v>
      </c>
      <c r="G31" s="110" t="s">
        <v>533</v>
      </c>
      <c r="H31" s="110" t="s">
        <v>534</v>
      </c>
      <c r="I31" s="110" t="s">
        <v>535</v>
      </c>
      <c r="J31" s="607"/>
    </row>
    <row r="32" spans="2:20" s="103" customFormat="1" ht="14.25" customHeight="1" x14ac:dyDescent="0.3">
      <c r="B32" s="881" t="s">
        <v>536</v>
      </c>
      <c r="C32" s="622"/>
      <c r="D32" s="622"/>
      <c r="E32" s="623"/>
      <c r="F32" s="623"/>
      <c r="G32" s="624"/>
      <c r="H32" s="625"/>
      <c r="I32" s="1019"/>
      <c r="J32" s="607"/>
      <c r="K32" s="607"/>
      <c r="L32" s="607"/>
      <c r="P32" s="102"/>
      <c r="Q32" s="608"/>
      <c r="R32" s="608"/>
      <c r="S32" s="609"/>
      <c r="T32" s="610"/>
    </row>
    <row r="33" spans="2:20" s="102" customFormat="1" ht="14.25" customHeight="1" x14ac:dyDescent="0.3">
      <c r="B33" s="626" t="s">
        <v>537</v>
      </c>
      <c r="C33" s="24"/>
      <c r="D33" s="24"/>
      <c r="E33" s="627">
        <v>0</v>
      </c>
      <c r="F33" s="627">
        <v>1</v>
      </c>
      <c r="G33" s="627">
        <v>1</v>
      </c>
      <c r="H33" s="627">
        <v>0</v>
      </c>
      <c r="I33" s="1020">
        <v>404</v>
      </c>
      <c r="J33" s="611"/>
      <c r="K33" s="611"/>
      <c r="L33" s="611"/>
      <c r="S33" s="270"/>
      <c r="T33" s="270"/>
    </row>
    <row r="34" spans="2:20" s="102" customFormat="1" ht="14.25" customHeight="1" x14ac:dyDescent="0.3">
      <c r="B34" s="626" t="s">
        <v>538</v>
      </c>
      <c r="C34" s="24"/>
      <c r="D34" s="24"/>
      <c r="E34" s="627">
        <v>0</v>
      </c>
      <c r="F34" s="627">
        <v>2</v>
      </c>
      <c r="G34" s="627">
        <v>3</v>
      </c>
      <c r="H34" s="627">
        <v>0</v>
      </c>
      <c r="I34" s="1020">
        <v>401</v>
      </c>
      <c r="J34" s="611"/>
      <c r="K34" s="611"/>
      <c r="L34" s="611"/>
      <c r="T34" s="270"/>
    </row>
    <row r="35" spans="2:20" s="102" customFormat="1" ht="14.25" customHeight="1" x14ac:dyDescent="0.3">
      <c r="B35" s="881" t="s">
        <v>539</v>
      </c>
      <c r="C35" s="622"/>
      <c r="D35" s="622"/>
      <c r="E35" s="628"/>
      <c r="F35" s="628"/>
      <c r="G35" s="629"/>
      <c r="H35" s="630"/>
      <c r="I35" s="1021"/>
      <c r="J35" s="607"/>
      <c r="K35" s="607"/>
      <c r="L35" s="607"/>
    </row>
    <row r="36" spans="2:20" s="102" customFormat="1" ht="14.25" customHeight="1" x14ac:dyDescent="0.3">
      <c r="B36" s="626" t="s">
        <v>537</v>
      </c>
      <c r="C36" s="24"/>
      <c r="D36" s="24"/>
      <c r="E36" s="627">
        <v>0</v>
      </c>
      <c r="F36" s="627">
        <v>2</v>
      </c>
      <c r="G36" s="627">
        <v>1</v>
      </c>
      <c r="H36" s="627">
        <v>3</v>
      </c>
      <c r="I36" s="1020">
        <v>223</v>
      </c>
      <c r="J36" s="611"/>
      <c r="K36" s="611"/>
      <c r="L36" s="611"/>
    </row>
    <row r="37" spans="2:20" s="102" customFormat="1" ht="14.25" customHeight="1" x14ac:dyDescent="0.3">
      <c r="B37" s="631" t="s">
        <v>540</v>
      </c>
      <c r="C37" s="617"/>
      <c r="D37" s="617"/>
      <c r="E37" s="627">
        <v>0</v>
      </c>
      <c r="F37" s="627">
        <v>0</v>
      </c>
      <c r="G37" s="627">
        <v>5</v>
      </c>
      <c r="H37" s="627">
        <v>3</v>
      </c>
      <c r="I37" s="1022">
        <v>0</v>
      </c>
      <c r="J37" s="611"/>
      <c r="K37" s="611"/>
      <c r="L37" s="611"/>
    </row>
    <row r="38" spans="2:20" s="291" customFormat="1" ht="12.65" customHeight="1" x14ac:dyDescent="0.3">
      <c r="B38" s="1169" t="s">
        <v>541</v>
      </c>
      <c r="C38" s="1169"/>
      <c r="D38" s="1169"/>
      <c r="E38" s="1169"/>
      <c r="F38" s="1169"/>
      <c r="G38" s="1169"/>
      <c r="H38" s="1169"/>
      <c r="I38" s="1169"/>
      <c r="J38" s="612"/>
      <c r="K38" s="612"/>
      <c r="L38" s="612"/>
      <c r="M38" s="612"/>
    </row>
    <row r="39" spans="2:20" s="122" customFormat="1" ht="14.15" customHeight="1" x14ac:dyDescent="0.3">
      <c r="B39" s="1154"/>
      <c r="C39" s="1154"/>
      <c r="D39" s="1154"/>
      <c r="E39" s="1154"/>
      <c r="F39" s="1154"/>
      <c r="G39" s="1154"/>
      <c r="H39" s="1154"/>
      <c r="I39" s="1154"/>
      <c r="J39" s="604"/>
    </row>
    <row r="53" spans="14:16" x14ac:dyDescent="0.3">
      <c r="N53" s="14"/>
      <c r="O53" s="14"/>
      <c r="P53" s="14"/>
    </row>
    <row r="54" spans="14:16" x14ac:dyDescent="0.3">
      <c r="N54" s="121"/>
      <c r="O54" s="121"/>
      <c r="P54" s="121"/>
    </row>
    <row r="55" spans="14:16" x14ac:dyDescent="0.3">
      <c r="N55" s="12"/>
      <c r="O55" s="33"/>
      <c r="P55" s="26"/>
    </row>
    <row r="56" spans="14:16" x14ac:dyDescent="0.3">
      <c r="N56" s="12"/>
      <c r="O56" s="14"/>
      <c r="P56" s="26"/>
    </row>
    <row r="57" spans="14:16" x14ac:dyDescent="0.3">
      <c r="N57" s="14"/>
      <c r="O57" s="14"/>
      <c r="P57" s="14"/>
    </row>
  </sheetData>
  <sheetProtection algorithmName="SHA-512" hashValue="jLOe5GNE822s32ex+M9QNoUTwgpQ0aDrLhHbhg6GP25mzxyYXWJXWC19QrGefoLx1zl6NpM653qvlqB8BHAbsQ==" saltValue="KZZWGZW/6L3Dia1+4pt8+A==" spinCount="100000" sheet="1" objects="1" scenarios="1"/>
  <mergeCells count="4">
    <mergeCell ref="B13:H13"/>
    <mergeCell ref="B31:D31"/>
    <mergeCell ref="B28:D28"/>
    <mergeCell ref="B38:I39"/>
  </mergeCells>
  <dataValidations disablePrompts="1" count="2">
    <dataValidation type="list" allowBlank="1" showInputMessage="1" showErrorMessage="1" sqref="O55" xr:uid="{31E5843B-0324-43B4-88BD-CD54B3F23079}">
      <formula1>$Q$3:$Q$5</formula1>
    </dataValidation>
    <dataValidation type="list" allowBlank="1" showInputMessage="1" showErrorMessage="1" sqref="O56" xr:uid="{F595AAAF-201C-4CF3-9D41-CB0EA16C96A2}">
      <formula1>$W$3:$W$125</formula1>
    </dataValidation>
  </dataValidations>
  <pageMargins left="0.7" right="0.7" top="0.75" bottom="0.75" header="0.3" footer="0.3"/>
  <pageSetup paperSize="8" scale="6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CC3B6-B7D9-4673-878A-0DFA0C885302}">
  <sheetPr codeName="Sheet14">
    <tabColor rgb="FFD6DCE7"/>
    <pageSetUpPr fitToPage="1"/>
  </sheetPr>
  <dimension ref="B1:AC88"/>
  <sheetViews>
    <sheetView showGridLines="0" zoomScaleNormal="100" workbookViewId="0"/>
  </sheetViews>
  <sheetFormatPr defaultColWidth="11.58203125" defaultRowHeight="14" x14ac:dyDescent="0.3"/>
  <cols>
    <col min="1" max="1" width="1.75" style="34" customWidth="1"/>
    <col min="2" max="2" width="34.08203125" style="34" customWidth="1"/>
    <col min="3" max="3" width="11.58203125" style="34" customWidth="1"/>
    <col min="4" max="4" width="35.5" style="34" customWidth="1"/>
    <col min="5" max="12" width="11.58203125" style="34"/>
    <col min="13" max="13" width="10.75" style="34" bestFit="1" customWidth="1"/>
    <col min="14" max="16384" width="11.58203125" style="34"/>
  </cols>
  <sheetData>
    <row r="1" spans="2:29" ht="70" customHeight="1" x14ac:dyDescent="0.3"/>
    <row r="6" spans="2:29" s="12" customFormat="1" ht="22" customHeight="1" x14ac:dyDescent="0.35">
      <c r="B6" s="326" t="s">
        <v>50</v>
      </c>
      <c r="C6" s="34"/>
      <c r="D6" s="34"/>
      <c r="E6" s="34"/>
      <c r="F6" s="34"/>
      <c r="G6" s="34"/>
      <c r="H6" s="34"/>
      <c r="I6" s="34"/>
      <c r="J6" s="34"/>
      <c r="K6" s="34"/>
      <c r="L6" s="34"/>
    </row>
    <row r="7" spans="2:29" s="12" customFormat="1" ht="14.25" customHeight="1" x14ac:dyDescent="0.3">
      <c r="B7" s="327" t="s">
        <v>542</v>
      </c>
      <c r="C7" s="328"/>
      <c r="D7" s="328"/>
      <c r="E7" s="328"/>
      <c r="F7" s="34"/>
      <c r="G7" s="34"/>
      <c r="H7" s="34"/>
      <c r="I7" s="34"/>
      <c r="J7" s="34"/>
      <c r="K7" s="34"/>
      <c r="L7" s="34"/>
    </row>
    <row r="8" spans="2:29" s="12" customFormat="1" ht="14.15" customHeight="1" x14ac:dyDescent="0.3">
      <c r="B8" s="329"/>
      <c r="C8" s="34"/>
      <c r="D8" s="34"/>
      <c r="E8" s="34"/>
      <c r="F8" s="34"/>
      <c r="G8" s="34"/>
      <c r="H8" s="34"/>
      <c r="I8" s="34"/>
      <c r="J8" s="34"/>
      <c r="K8" s="34"/>
      <c r="L8" s="34"/>
    </row>
    <row r="9" spans="2:29" s="12" customFormat="1" ht="14.15" customHeight="1" x14ac:dyDescent="0.3">
      <c r="B9" s="329"/>
      <c r="C9" s="34"/>
      <c r="D9" s="34"/>
      <c r="E9" s="34"/>
      <c r="F9" s="34"/>
      <c r="G9" s="34"/>
      <c r="H9" s="34"/>
      <c r="I9" s="34"/>
      <c r="J9" s="34"/>
      <c r="K9" s="34"/>
      <c r="L9" s="34"/>
    </row>
    <row r="10" spans="2:29" ht="22" customHeight="1" thickBot="1" x14ac:dyDescent="0.35">
      <c r="B10" s="106" t="s">
        <v>543</v>
      </c>
      <c r="C10" s="104"/>
      <c r="D10" s="104"/>
      <c r="E10" s="105" t="s">
        <v>110</v>
      </c>
      <c r="F10" s="105" t="s">
        <v>111</v>
      </c>
      <c r="G10" s="105" t="s">
        <v>112</v>
      </c>
      <c r="H10" s="105" t="s">
        <v>320</v>
      </c>
      <c r="I10" s="116"/>
      <c r="J10" s="103"/>
      <c r="K10" s="103"/>
      <c r="Q10" s="115"/>
      <c r="R10" s="115"/>
      <c r="S10" s="115"/>
      <c r="T10" s="115"/>
      <c r="U10" s="115"/>
      <c r="V10" s="115"/>
      <c r="W10" s="115"/>
      <c r="X10" s="115"/>
      <c r="Y10" s="115"/>
      <c r="Z10" s="115"/>
      <c r="AA10" s="115"/>
      <c r="AB10" s="115"/>
      <c r="AC10" s="115"/>
    </row>
    <row r="11" spans="2:29" ht="14.25" customHeight="1" x14ac:dyDescent="0.3">
      <c r="B11" s="272" t="s">
        <v>113</v>
      </c>
      <c r="C11" s="100"/>
      <c r="D11" s="100"/>
      <c r="E11" s="639"/>
      <c r="F11" s="640"/>
      <c r="G11" s="640"/>
      <c r="H11" s="640"/>
      <c r="I11" s="1"/>
      <c r="J11" s="102"/>
      <c r="K11" s="102"/>
      <c r="Q11" s="115"/>
      <c r="R11" s="115"/>
      <c r="S11" s="115"/>
      <c r="T11" s="115"/>
      <c r="U11" s="115"/>
      <c r="V11" s="115"/>
      <c r="W11" s="115"/>
      <c r="X11" s="115"/>
      <c r="Y11" s="115"/>
      <c r="Z11" s="115"/>
      <c r="AA11" s="115"/>
      <c r="AB11" s="115"/>
      <c r="AC11" s="115"/>
    </row>
    <row r="12" spans="2:29" ht="14.25" customHeight="1" x14ac:dyDescent="0.3">
      <c r="B12" s="617" t="s">
        <v>544</v>
      </c>
      <c r="C12" s="617"/>
      <c r="D12" s="617"/>
      <c r="E12" s="641">
        <v>0</v>
      </c>
      <c r="F12" s="642">
        <v>0</v>
      </c>
      <c r="G12" s="642">
        <v>0</v>
      </c>
      <c r="H12" s="642">
        <v>0</v>
      </c>
      <c r="I12" s="1"/>
      <c r="J12" s="102"/>
      <c r="K12" s="102"/>
      <c r="Q12" s="115"/>
      <c r="R12" s="115"/>
      <c r="S12" s="115"/>
      <c r="T12" s="115"/>
      <c r="U12" s="115"/>
      <c r="V12" s="115"/>
      <c r="W12" s="115"/>
      <c r="X12" s="115"/>
      <c r="Y12" s="115"/>
      <c r="Z12" s="115"/>
      <c r="AA12" s="115"/>
      <c r="AB12" s="115"/>
      <c r="AC12" s="115"/>
    </row>
    <row r="13" spans="2:29" s="103" customFormat="1" ht="20.5" customHeight="1" x14ac:dyDescent="0.3">
      <c r="B13" s="1172" t="s">
        <v>545</v>
      </c>
      <c r="C13" s="1172"/>
      <c r="D13" s="1172"/>
      <c r="E13" s="1172"/>
      <c r="F13" s="1172"/>
      <c r="G13" s="1172"/>
      <c r="H13" s="1172"/>
      <c r="I13" s="643"/>
      <c r="J13" s="34"/>
      <c r="K13" s="34"/>
      <c r="L13" s="34"/>
      <c r="M13" s="34"/>
      <c r="Q13" s="115"/>
      <c r="R13" s="115"/>
      <c r="S13" s="115"/>
      <c r="T13" s="115"/>
      <c r="U13" s="115"/>
      <c r="V13" s="115"/>
      <c r="W13" s="115"/>
      <c r="X13" s="115"/>
      <c r="Y13" s="115"/>
      <c r="Z13" s="115"/>
      <c r="AA13" s="115"/>
      <c r="AB13" s="115"/>
      <c r="AC13" s="115"/>
    </row>
    <row r="14" spans="2:29" s="102" customFormat="1" ht="14.25" customHeight="1" x14ac:dyDescent="0.3">
      <c r="B14"/>
      <c r="C14" s="1"/>
      <c r="D14" s="1"/>
      <c r="E14" s="88"/>
      <c r="F14"/>
      <c r="G14"/>
      <c r="H14"/>
      <c r="I14"/>
      <c r="J14" s="34"/>
      <c r="K14" s="34"/>
      <c r="L14" s="34"/>
      <c r="M14" s="34"/>
      <c r="Q14" s="115"/>
      <c r="R14" s="115"/>
      <c r="S14" s="115"/>
      <c r="T14" s="115"/>
      <c r="U14" s="115"/>
      <c r="V14" s="115"/>
      <c r="W14" s="115"/>
      <c r="X14" s="115"/>
      <c r="Y14" s="115"/>
      <c r="Z14" s="115"/>
      <c r="AA14" s="115"/>
      <c r="AB14" s="115"/>
      <c r="AC14" s="115"/>
    </row>
    <row r="15" spans="2:29" s="103" customFormat="1" ht="22" customHeight="1" thickBot="1" x14ac:dyDescent="0.35">
      <c r="B15" s="1121" t="s">
        <v>1518</v>
      </c>
      <c r="C15" s="1121"/>
      <c r="D15" s="1121"/>
      <c r="E15" s="105" t="s">
        <v>546</v>
      </c>
      <c r="F15" s="105" t="s">
        <v>547</v>
      </c>
      <c r="G15" s="105" t="s">
        <v>548</v>
      </c>
      <c r="H15" s="105" t="s">
        <v>110</v>
      </c>
      <c r="I15"/>
      <c r="L15" s="1043"/>
      <c r="M15" s="34"/>
      <c r="Q15" s="115"/>
      <c r="R15" s="115"/>
      <c r="S15" s="115"/>
      <c r="T15" s="115"/>
      <c r="U15" s="115"/>
      <c r="V15" s="115"/>
      <c r="W15" s="115"/>
      <c r="X15" s="115"/>
      <c r="Y15" s="115"/>
      <c r="Z15" s="115"/>
      <c r="AA15" s="115"/>
      <c r="AB15" s="115"/>
      <c r="AC15" s="115"/>
    </row>
    <row r="16" spans="2:29" s="102" customFormat="1" ht="14.25" customHeight="1" x14ac:dyDescent="0.3">
      <c r="B16" s="1079" t="s">
        <v>125</v>
      </c>
      <c r="C16" s="644"/>
      <c r="D16" s="644"/>
      <c r="E16" s="1042"/>
      <c r="F16" s="1042"/>
      <c r="G16" s="1042"/>
      <c r="H16" s="1042"/>
      <c r="I16"/>
      <c r="L16" s="87"/>
      <c r="M16" s="34"/>
      <c r="Q16" s="115"/>
      <c r="R16" s="115"/>
      <c r="S16" s="115"/>
      <c r="T16" s="115"/>
      <c r="U16" s="115"/>
      <c r="V16" s="115"/>
      <c r="W16" s="115"/>
      <c r="X16" s="115"/>
      <c r="Y16" s="115"/>
      <c r="Z16" s="115"/>
      <c r="AA16" s="115"/>
      <c r="AB16" s="115"/>
      <c r="AC16" s="115"/>
    </row>
    <row r="17" spans="2:29" s="102" customFormat="1" ht="14.25" customHeight="1" x14ac:dyDescent="0.3">
      <c r="B17" s="1036" t="s">
        <v>1503</v>
      </c>
      <c r="C17" s="24"/>
      <c r="D17" s="24"/>
      <c r="E17" s="1042"/>
      <c r="F17" s="1042"/>
      <c r="G17" s="1042"/>
      <c r="H17" s="1042"/>
      <c r="I17"/>
      <c r="L17" s="87"/>
      <c r="M17" s="34"/>
      <c r="Q17" s="115"/>
      <c r="R17" s="115"/>
      <c r="S17" s="115"/>
      <c r="T17" s="115"/>
      <c r="U17" s="115"/>
      <c r="V17" s="115"/>
      <c r="W17" s="115"/>
      <c r="X17" s="115"/>
      <c r="Y17" s="115"/>
      <c r="Z17" s="115"/>
      <c r="AA17" s="115"/>
      <c r="AB17" s="115"/>
      <c r="AC17" s="115"/>
    </row>
    <row r="18" spans="2:29" s="102" customFormat="1" ht="14.25" customHeight="1" x14ac:dyDescent="0.3">
      <c r="B18" s="1080" t="s">
        <v>1505</v>
      </c>
      <c r="C18" s="21"/>
      <c r="D18" s="21"/>
      <c r="E18" s="882">
        <v>0</v>
      </c>
      <c r="F18" s="882">
        <v>181.98287035513283</v>
      </c>
      <c r="G18" s="882">
        <v>0</v>
      </c>
      <c r="H18" s="882">
        <v>181.98287035513283</v>
      </c>
      <c r="I18"/>
      <c r="L18" s="1044"/>
      <c r="M18" s="34"/>
      <c r="Q18" s="115"/>
      <c r="R18" s="115"/>
      <c r="S18" s="115"/>
      <c r="T18" s="115"/>
      <c r="U18" s="115"/>
      <c r="V18" s="115"/>
      <c r="W18" s="115"/>
      <c r="X18" s="115"/>
      <c r="Y18" s="115"/>
      <c r="Z18" s="115"/>
      <c r="AA18" s="115"/>
      <c r="AB18" s="115"/>
      <c r="AC18" s="115"/>
    </row>
    <row r="19" spans="2:29" s="102" customFormat="1" ht="14.25" customHeight="1" x14ac:dyDescent="0.3">
      <c r="B19" s="1080" t="s">
        <v>1510</v>
      </c>
      <c r="C19" s="21"/>
      <c r="D19" s="21"/>
      <c r="E19" s="882">
        <v>0</v>
      </c>
      <c r="F19" s="882">
        <v>4772.4851119423765</v>
      </c>
      <c r="G19" s="882">
        <v>0</v>
      </c>
      <c r="H19" s="882">
        <v>4772.4851119423765</v>
      </c>
      <c r="I19"/>
      <c r="L19" s="1045"/>
      <c r="M19" s="34"/>
      <c r="Q19" s="115"/>
      <c r="R19" s="115"/>
      <c r="S19" s="115"/>
      <c r="T19" s="115"/>
      <c r="U19" s="115"/>
      <c r="V19" s="115"/>
      <c r="W19" s="115"/>
      <c r="X19" s="115"/>
      <c r="Y19" s="115"/>
      <c r="Z19" s="115"/>
      <c r="AA19" s="115"/>
      <c r="AB19" s="115"/>
      <c r="AC19" s="115"/>
    </row>
    <row r="20" spans="2:29" s="102" customFormat="1" ht="14.25" customHeight="1" x14ac:dyDescent="0.3">
      <c r="B20" s="1080" t="s">
        <v>1504</v>
      </c>
      <c r="C20" s="21"/>
      <c r="D20" s="21"/>
      <c r="E20" s="882">
        <v>0</v>
      </c>
      <c r="F20" s="882">
        <v>0</v>
      </c>
      <c r="G20" s="882">
        <v>0</v>
      </c>
      <c r="H20" s="882">
        <v>0</v>
      </c>
      <c r="I20"/>
      <c r="L20" s="1044"/>
      <c r="M20" s="34"/>
      <c r="Q20" s="115"/>
      <c r="R20" s="115"/>
      <c r="S20" s="115"/>
      <c r="T20" s="115"/>
      <c r="U20" s="115"/>
      <c r="V20" s="115"/>
      <c r="W20" s="115"/>
      <c r="X20" s="115"/>
      <c r="Y20" s="115"/>
      <c r="Z20" s="115"/>
      <c r="AA20" s="115"/>
      <c r="AB20" s="115"/>
      <c r="AC20" s="115"/>
    </row>
    <row r="21" spans="2:29" x14ac:dyDescent="0.3">
      <c r="B21" s="1080" t="s">
        <v>1511</v>
      </c>
      <c r="E21" s="882">
        <v>0</v>
      </c>
      <c r="F21" s="882">
        <v>180.51183928571433</v>
      </c>
      <c r="G21" s="882">
        <v>0</v>
      </c>
      <c r="H21" s="882">
        <v>180.51183928571433</v>
      </c>
      <c r="L21" s="680"/>
    </row>
    <row r="22" spans="2:29" s="102" customFormat="1" ht="14.25" customHeight="1" x14ac:dyDescent="0.3">
      <c r="B22" s="1081" t="s">
        <v>1509</v>
      </c>
      <c r="C22" s="21"/>
      <c r="D22" s="21"/>
      <c r="E22" s="1083">
        <v>0</v>
      </c>
      <c r="F22" s="1083">
        <v>5134.9798215832234</v>
      </c>
      <c r="G22" s="1083">
        <v>0</v>
      </c>
      <c r="H22" s="1083">
        <v>5134.9798215832234</v>
      </c>
      <c r="I22" s="1061"/>
      <c r="L22" s="1044"/>
      <c r="M22" s="34"/>
      <c r="Q22" s="115"/>
      <c r="R22" s="115"/>
      <c r="S22" s="115"/>
      <c r="T22" s="115"/>
      <c r="U22" s="115"/>
      <c r="V22" s="115"/>
      <c r="W22" s="115"/>
      <c r="X22" s="115"/>
      <c r="Y22" s="115"/>
      <c r="Z22" s="115"/>
      <c r="AA22" s="115"/>
      <c r="AB22" s="115"/>
      <c r="AC22" s="115"/>
    </row>
    <row r="23" spans="2:29" s="1054" customFormat="1" ht="14.25" customHeight="1" x14ac:dyDescent="0.3">
      <c r="B23" s="1036" t="s">
        <v>1507</v>
      </c>
      <c r="C23" s="21"/>
      <c r="D23" s="21"/>
      <c r="E23" s="882"/>
      <c r="F23" s="882"/>
      <c r="G23" s="882"/>
      <c r="H23" s="882"/>
      <c r="I23"/>
      <c r="L23" s="1041"/>
      <c r="M23" s="34"/>
      <c r="Q23" s="1055"/>
      <c r="R23" s="1055"/>
      <c r="S23" s="1055"/>
      <c r="T23" s="1055"/>
      <c r="U23" s="1055"/>
      <c r="V23" s="1055"/>
      <c r="W23" s="1055"/>
      <c r="X23" s="1055"/>
      <c r="Y23" s="1055"/>
      <c r="Z23" s="1055"/>
      <c r="AA23" s="1055"/>
      <c r="AB23" s="1055"/>
      <c r="AC23" s="1055"/>
    </row>
    <row r="24" spans="2:29" s="102" customFormat="1" ht="14.25" customHeight="1" x14ac:dyDescent="0.3">
      <c r="B24" s="1080" t="s">
        <v>1505</v>
      </c>
      <c r="C24" s="21"/>
      <c r="D24" s="21"/>
      <c r="E24" s="882">
        <v>0</v>
      </c>
      <c r="F24" s="882">
        <v>0</v>
      </c>
      <c r="G24" s="882">
        <v>0</v>
      </c>
      <c r="H24" s="882">
        <v>0</v>
      </c>
      <c r="I24"/>
      <c r="L24" s="1046"/>
      <c r="M24" s="34"/>
      <c r="Q24" s="115"/>
      <c r="R24" s="115"/>
      <c r="S24" s="115"/>
      <c r="T24" s="115"/>
      <c r="U24" s="115"/>
      <c r="V24" s="115"/>
      <c r="W24" s="115"/>
      <c r="X24" s="115"/>
      <c r="Y24" s="115"/>
      <c r="Z24" s="115"/>
      <c r="AA24" s="115"/>
      <c r="AB24" s="115"/>
      <c r="AC24" s="115"/>
    </row>
    <row r="25" spans="2:29" s="102" customFormat="1" ht="14.25" customHeight="1" x14ac:dyDescent="0.3">
      <c r="B25" s="1080" t="s">
        <v>1512</v>
      </c>
      <c r="C25" s="21"/>
      <c r="D25" s="21"/>
      <c r="E25" s="882">
        <v>0</v>
      </c>
      <c r="F25" s="882">
        <v>1904</v>
      </c>
      <c r="G25" s="882">
        <v>0</v>
      </c>
      <c r="H25" s="882">
        <v>1904</v>
      </c>
      <c r="I25"/>
      <c r="L25" s="1041"/>
      <c r="M25" s="34"/>
      <c r="Q25" s="115"/>
      <c r="R25" s="115"/>
      <c r="S25" s="115"/>
      <c r="T25" s="115"/>
      <c r="U25" s="115"/>
      <c r="V25" s="115"/>
      <c r="W25" s="115"/>
      <c r="X25" s="115"/>
      <c r="Y25" s="115"/>
      <c r="Z25" s="115"/>
      <c r="AA25" s="115"/>
      <c r="AB25" s="115"/>
      <c r="AC25" s="115"/>
    </row>
    <row r="26" spans="2:29" s="102" customFormat="1" ht="14.25" customHeight="1" x14ac:dyDescent="0.3">
      <c r="B26" s="1080" t="s">
        <v>1504</v>
      </c>
      <c r="C26" s="21"/>
      <c r="D26" s="21"/>
      <c r="E26" s="882">
        <v>0</v>
      </c>
      <c r="F26" s="882">
        <v>0</v>
      </c>
      <c r="G26" s="882">
        <v>0</v>
      </c>
      <c r="H26" s="882">
        <v>0</v>
      </c>
      <c r="I26"/>
      <c r="L26" s="1041"/>
      <c r="M26" s="34"/>
      <c r="Q26" s="115"/>
      <c r="R26" s="115"/>
      <c r="S26" s="115"/>
      <c r="T26" s="115"/>
      <c r="U26" s="115"/>
      <c r="V26" s="115"/>
      <c r="W26" s="115"/>
      <c r="X26" s="115"/>
      <c r="Y26" s="115"/>
      <c r="Z26" s="115"/>
      <c r="AA26" s="115"/>
      <c r="AB26" s="115"/>
      <c r="AC26" s="115"/>
    </row>
    <row r="27" spans="2:29" s="102" customFormat="1" ht="14.15" customHeight="1" x14ac:dyDescent="0.3">
      <c r="B27" s="1080" t="s">
        <v>1506</v>
      </c>
      <c r="C27" s="21"/>
      <c r="D27" s="21"/>
      <c r="E27" s="882">
        <v>0</v>
      </c>
      <c r="F27" s="882">
        <v>0</v>
      </c>
      <c r="G27" s="882">
        <v>0</v>
      </c>
      <c r="H27" s="882">
        <v>0</v>
      </c>
      <c r="I27"/>
      <c r="L27" s="1046"/>
      <c r="M27" s="34"/>
      <c r="Q27" s="115"/>
      <c r="R27" s="115"/>
      <c r="S27" s="115"/>
      <c r="T27" s="115"/>
      <c r="U27" s="115"/>
      <c r="V27" s="115"/>
      <c r="W27" s="115"/>
      <c r="X27" s="115"/>
      <c r="Y27" s="115"/>
      <c r="Z27" s="115"/>
      <c r="AA27" s="115"/>
      <c r="AB27" s="115"/>
      <c r="AC27" s="115"/>
    </row>
    <row r="28" spans="2:29" s="102" customFormat="1" ht="14.15" customHeight="1" x14ac:dyDescent="0.3">
      <c r="B28" s="1080" t="s">
        <v>1513</v>
      </c>
      <c r="C28" s="118"/>
      <c r="D28" s="118"/>
      <c r="E28" s="882">
        <v>2114.27987584222</v>
      </c>
      <c r="F28" s="882">
        <v>0</v>
      </c>
      <c r="G28" s="882">
        <v>0</v>
      </c>
      <c r="H28" s="882">
        <v>2114.27987584222</v>
      </c>
      <c r="I28" s="1061"/>
      <c r="L28" s="1041"/>
    </row>
    <row r="29" spans="2:29" s="102" customFormat="1" ht="14.25" customHeight="1" x14ac:dyDescent="0.3">
      <c r="B29" s="1080" t="s">
        <v>1496</v>
      </c>
      <c r="C29" s="371"/>
      <c r="D29" s="371"/>
      <c r="E29" s="882">
        <v>0</v>
      </c>
      <c r="F29" s="882">
        <v>1015.9365764862252</v>
      </c>
      <c r="G29" s="882">
        <v>0</v>
      </c>
      <c r="H29" s="882">
        <v>1015.9365764862252</v>
      </c>
      <c r="I29" s="1061"/>
      <c r="J29" s="1056"/>
      <c r="L29" s="1048"/>
      <c r="Q29" s="115"/>
      <c r="R29" s="115"/>
      <c r="S29" s="115"/>
      <c r="T29" s="115"/>
      <c r="U29" s="115"/>
      <c r="V29" s="115"/>
      <c r="W29" s="115"/>
      <c r="X29" s="115"/>
      <c r="Y29" s="115"/>
      <c r="Z29" s="115"/>
      <c r="AA29" s="115"/>
      <c r="AB29" s="115"/>
      <c r="AC29" s="115"/>
    </row>
    <row r="30" spans="2:29" s="102" customFormat="1" ht="14.25" customHeight="1" x14ac:dyDescent="0.3">
      <c r="B30" s="1081" t="s">
        <v>1514</v>
      </c>
      <c r="C30" s="371"/>
      <c r="D30" s="371"/>
      <c r="E30" s="1083">
        <v>2114.27987584222</v>
      </c>
      <c r="F30" s="1083">
        <v>2919.936576486225</v>
      </c>
      <c r="G30" s="1083">
        <v>0</v>
      </c>
      <c r="H30" s="1083">
        <v>5034</v>
      </c>
      <c r="I30" s="1061"/>
      <c r="L30" s="1047"/>
      <c r="Q30" s="115"/>
      <c r="R30" s="115"/>
      <c r="S30" s="115"/>
      <c r="T30" s="115"/>
      <c r="U30" s="115"/>
      <c r="V30" s="115"/>
      <c r="W30" s="115"/>
      <c r="X30" s="115"/>
      <c r="Y30" s="115"/>
      <c r="Z30" s="115"/>
      <c r="AA30" s="115"/>
      <c r="AB30" s="115"/>
      <c r="AC30" s="115"/>
    </row>
    <row r="31" spans="2:29" s="102" customFormat="1" ht="14.25" customHeight="1" x14ac:dyDescent="0.3">
      <c r="B31" s="1036" t="s">
        <v>1508</v>
      </c>
      <c r="C31" s="371"/>
      <c r="D31" s="371"/>
      <c r="E31" s="882"/>
      <c r="F31" s="882"/>
      <c r="G31" s="882"/>
      <c r="H31" s="882"/>
      <c r="I31"/>
      <c r="L31" s="1047"/>
      <c r="Q31" s="115"/>
      <c r="R31" s="115"/>
      <c r="S31" s="115"/>
      <c r="T31" s="115"/>
      <c r="U31" s="115"/>
      <c r="V31" s="115"/>
      <c r="W31" s="115"/>
      <c r="X31" s="115"/>
      <c r="Y31" s="115"/>
      <c r="Z31" s="115"/>
      <c r="AA31" s="115"/>
      <c r="AB31" s="115"/>
      <c r="AC31" s="115"/>
    </row>
    <row r="32" spans="2:29" s="102" customFormat="1" ht="14.25" customHeight="1" x14ac:dyDescent="0.3">
      <c r="B32" s="1082" t="s">
        <v>1515</v>
      </c>
      <c r="C32" s="371"/>
      <c r="D32" s="371"/>
      <c r="E32" s="882"/>
      <c r="F32" s="882"/>
      <c r="G32" s="882"/>
      <c r="H32" s="1083">
        <v>100.53464979369801</v>
      </c>
      <c r="I32"/>
      <c r="L32" s="1047"/>
      <c r="Q32" s="115"/>
      <c r="R32" s="115"/>
      <c r="S32" s="115"/>
      <c r="T32" s="115"/>
      <c r="U32" s="115"/>
      <c r="V32" s="115"/>
      <c r="W32" s="115"/>
      <c r="X32" s="115"/>
      <c r="Y32" s="115"/>
      <c r="Z32" s="115"/>
      <c r="AA32" s="115"/>
      <c r="AB32" s="115"/>
      <c r="AC32" s="115"/>
    </row>
    <row r="33" spans="2:29" s="288" customFormat="1" ht="77.5" customHeight="1" x14ac:dyDescent="0.2">
      <c r="B33" s="1173" t="s">
        <v>1516</v>
      </c>
      <c r="C33" s="1173"/>
      <c r="D33" s="1173"/>
      <c r="E33" s="1173"/>
      <c r="F33" s="1173"/>
      <c r="G33" s="1173"/>
      <c r="H33" s="1173"/>
      <c r="I33" s="832"/>
      <c r="J33" s="282"/>
      <c r="K33" s="282"/>
      <c r="L33" s="282"/>
      <c r="M33" s="282"/>
      <c r="Q33" s="289"/>
      <c r="R33" s="289"/>
      <c r="S33" s="289"/>
      <c r="T33" s="289"/>
      <c r="U33" s="289"/>
      <c r="V33" s="289"/>
      <c r="W33" s="289"/>
      <c r="X33" s="289"/>
      <c r="Y33" s="289"/>
      <c r="Z33" s="289"/>
      <c r="AA33" s="289"/>
      <c r="AB33" s="289"/>
      <c r="AC33" s="289"/>
    </row>
    <row r="34" spans="2:29" s="102" customFormat="1" ht="14.25" customHeight="1" x14ac:dyDescent="0.3">
      <c r="B34" s="21"/>
      <c r="C34" s="21"/>
      <c r="D34" s="21"/>
      <c r="E34" s="31"/>
      <c r="F34" s="21"/>
      <c r="G34" s="1"/>
      <c r="H34" s="1"/>
      <c r="I34" s="645"/>
      <c r="Q34" s="115"/>
      <c r="R34" s="115"/>
      <c r="S34" s="115"/>
      <c r="T34" s="115"/>
      <c r="U34" s="115"/>
      <c r="V34" s="115"/>
      <c r="W34" s="115"/>
      <c r="X34" s="115"/>
      <c r="Y34" s="115"/>
      <c r="Z34" s="115"/>
      <c r="AA34" s="115"/>
      <c r="AB34" s="115"/>
      <c r="AC34" s="115"/>
    </row>
    <row r="35" spans="2:29" s="103" customFormat="1" ht="22" customHeight="1" thickBot="1" x14ac:dyDescent="0.35">
      <c r="B35" s="646" t="s">
        <v>1517</v>
      </c>
      <c r="C35" s="117"/>
      <c r="D35" s="117"/>
      <c r="E35" s="647" t="s">
        <v>110</v>
      </c>
      <c r="F35" s="647" t="s">
        <v>111</v>
      </c>
      <c r="G35" s="645"/>
      <c r="H35" s="116"/>
      <c r="I35" s="116"/>
      <c r="O35" s="115"/>
      <c r="P35" s="115"/>
      <c r="Q35" s="115"/>
      <c r="R35" s="115"/>
      <c r="S35" s="115"/>
      <c r="T35" s="115"/>
      <c r="U35" s="115"/>
      <c r="V35" s="115"/>
      <c r="W35" s="115"/>
      <c r="X35" s="115"/>
      <c r="Y35" s="115"/>
      <c r="Z35" s="115"/>
      <c r="AA35" s="115"/>
    </row>
    <row r="36" spans="2:29" s="102" customFormat="1" ht="14.25" customHeight="1" x14ac:dyDescent="0.3">
      <c r="B36" s="272" t="s">
        <v>549</v>
      </c>
      <c r="C36" s="651"/>
      <c r="D36" s="651"/>
      <c r="E36" s="652"/>
      <c r="F36" s="653"/>
      <c r="G36" s="645"/>
      <c r="H36" s="1"/>
      <c r="I36" s="1"/>
      <c r="O36" s="115"/>
      <c r="P36" s="115"/>
      <c r="Q36" s="115"/>
      <c r="R36" s="115"/>
      <c r="S36" s="115"/>
      <c r="T36" s="115"/>
      <c r="U36" s="115"/>
      <c r="V36" s="115"/>
      <c r="W36" s="115"/>
      <c r="X36" s="115"/>
      <c r="Y36" s="115"/>
      <c r="Z36" s="115"/>
      <c r="AA36" s="115"/>
    </row>
    <row r="37" spans="2:29" s="102" customFormat="1" ht="14.25" customHeight="1" x14ac:dyDescent="0.3">
      <c r="B37" s="65" t="s">
        <v>550</v>
      </c>
      <c r="C37" s="654"/>
      <c r="D37" s="654"/>
      <c r="E37" s="648">
        <v>1</v>
      </c>
      <c r="F37" s="655">
        <v>1</v>
      </c>
      <c r="G37" s="645"/>
      <c r="H37" s="1"/>
      <c r="I37" s="1"/>
      <c r="O37" s="115"/>
      <c r="P37" s="115"/>
      <c r="Q37" s="115"/>
      <c r="R37" s="115"/>
      <c r="S37" s="115"/>
      <c r="T37" s="115"/>
      <c r="U37" s="115"/>
      <c r="V37" s="115"/>
      <c r="W37" s="115"/>
      <c r="X37" s="115"/>
      <c r="Y37" s="115"/>
      <c r="Z37" s="115"/>
      <c r="AA37" s="115"/>
    </row>
    <row r="38" spans="2:29" s="288" customFormat="1" ht="16" customHeight="1" x14ac:dyDescent="0.2">
      <c r="B38" s="1172" t="s">
        <v>551</v>
      </c>
      <c r="C38" s="1172"/>
      <c r="D38" s="1172"/>
      <c r="E38" s="1172"/>
      <c r="F38" s="1172"/>
      <c r="G38" s="649"/>
      <c r="H38" s="649"/>
      <c r="I38" s="650"/>
      <c r="Q38" s="289"/>
      <c r="R38" s="289"/>
      <c r="S38" s="289"/>
      <c r="T38" s="289"/>
      <c r="U38" s="289"/>
      <c r="V38" s="289"/>
      <c r="W38" s="289"/>
      <c r="X38" s="289"/>
      <c r="Y38" s="289"/>
      <c r="Z38" s="289"/>
      <c r="AA38" s="289"/>
      <c r="AB38" s="289"/>
      <c r="AC38" s="289"/>
    </row>
    <row r="39" spans="2:29" ht="14.15" customHeight="1" x14ac:dyDescent="0.3">
      <c r="B39" s="331"/>
      <c r="C39" s="331"/>
      <c r="D39" s="331"/>
      <c r="E39" s="632"/>
      <c r="F39" s="632"/>
      <c r="G39" s="632"/>
      <c r="H39" s="632"/>
    </row>
    <row r="40" spans="2:29" ht="14.15" customHeight="1" x14ac:dyDescent="0.3">
      <c r="B40" s="151"/>
      <c r="C40" s="151"/>
      <c r="D40" s="151"/>
      <c r="E40" s="634"/>
      <c r="F40" s="604"/>
      <c r="G40" s="604"/>
      <c r="H40" s="604"/>
    </row>
    <row r="41" spans="2:29" s="102" customFormat="1" ht="24" customHeight="1" x14ac:dyDescent="0.3">
      <c r="B41" s="1170"/>
      <c r="C41" s="1170"/>
      <c r="D41" s="1170"/>
      <c r="E41" s="1170"/>
      <c r="F41" s="1170"/>
      <c r="G41" s="1170"/>
      <c r="H41" s="1170"/>
      <c r="I41" s="34"/>
      <c r="J41" s="34"/>
      <c r="K41" s="34"/>
      <c r="L41" s="34"/>
    </row>
    <row r="42" spans="2:29" s="102" customFormat="1" ht="14.15" customHeight="1" x14ac:dyDescent="0.3">
      <c r="B42" s="14"/>
      <c r="C42" s="122"/>
      <c r="D42" s="122"/>
      <c r="E42" s="114"/>
      <c r="F42" s="14"/>
      <c r="G42" s="14"/>
      <c r="H42" s="14"/>
      <c r="I42" s="34"/>
      <c r="J42" s="34"/>
      <c r="K42" s="34"/>
      <c r="L42" s="34"/>
    </row>
    <row r="43" spans="2:29" s="103" customFormat="1" ht="14.15" customHeight="1" x14ac:dyDescent="0.3">
      <c r="B43" s="332"/>
      <c r="C43" s="331"/>
      <c r="D43" s="331"/>
      <c r="E43" s="632"/>
      <c r="F43" s="632"/>
      <c r="G43" s="603"/>
      <c r="H43" s="603"/>
      <c r="I43" s="34"/>
      <c r="J43" s="34"/>
      <c r="K43" s="34"/>
      <c r="L43" s="34"/>
    </row>
    <row r="44" spans="2:29" s="102" customFormat="1" ht="14.15" customHeight="1" x14ac:dyDescent="0.3">
      <c r="B44" s="151"/>
      <c r="C44" s="151"/>
      <c r="D44" s="151"/>
      <c r="E44" s="634"/>
      <c r="F44" s="604"/>
      <c r="G44" s="151"/>
      <c r="H44" s="151"/>
      <c r="I44" s="34"/>
      <c r="J44" s="34"/>
      <c r="K44" s="34"/>
      <c r="L44" s="34"/>
    </row>
    <row r="45" spans="2:29" s="102" customFormat="1" ht="14.15" customHeight="1" x14ac:dyDescent="0.3">
      <c r="B45" s="151"/>
      <c r="C45" s="151"/>
      <c r="D45" s="151"/>
      <c r="E45" s="604"/>
      <c r="F45" s="604"/>
      <c r="G45" s="151"/>
      <c r="H45" s="151"/>
      <c r="I45" s="34"/>
      <c r="J45" s="34"/>
      <c r="K45" s="34"/>
      <c r="L45" s="34"/>
    </row>
    <row r="46" spans="2:29" s="103" customFormat="1" ht="14.15" customHeight="1" x14ac:dyDescent="0.3">
      <c r="B46" s="331"/>
      <c r="C46" s="331"/>
      <c r="D46" s="331"/>
      <c r="E46" s="632"/>
      <c r="F46" s="632"/>
      <c r="G46" s="632"/>
      <c r="H46" s="14"/>
      <c r="I46" s="34"/>
      <c r="J46" s="34"/>
      <c r="K46" s="34"/>
      <c r="L46" s="34"/>
    </row>
    <row r="47" spans="2:29" s="102" customFormat="1" ht="14.15" customHeight="1" x14ac:dyDescent="0.3">
      <c r="B47" s="151"/>
      <c r="C47" s="151"/>
      <c r="D47" s="151"/>
      <c r="E47" s="634"/>
      <c r="F47" s="604"/>
      <c r="G47" s="604"/>
      <c r="H47" s="14"/>
      <c r="I47" s="34"/>
      <c r="J47" s="34"/>
      <c r="K47" s="34"/>
      <c r="L47" s="34"/>
    </row>
    <row r="48" spans="2:29" s="102" customFormat="1" ht="14.15" customHeight="1" x14ac:dyDescent="0.3">
      <c r="B48" s="151"/>
      <c r="C48" s="151"/>
      <c r="D48" s="151"/>
      <c r="E48" s="634"/>
      <c r="F48" s="604"/>
      <c r="G48" s="604"/>
      <c r="H48" s="14"/>
      <c r="I48" s="34"/>
      <c r="J48" s="34"/>
      <c r="K48" s="34"/>
      <c r="L48" s="34"/>
    </row>
    <row r="49" spans="2:12" s="102" customFormat="1" ht="14.15" customHeight="1" x14ac:dyDescent="0.3">
      <c r="B49" s="635"/>
      <c r="C49" s="635"/>
      <c r="D49" s="635"/>
      <c r="E49" s="634"/>
      <c r="F49" s="604"/>
      <c r="G49" s="604"/>
      <c r="H49" s="14"/>
      <c r="I49" s="34"/>
      <c r="J49" s="34"/>
      <c r="K49" s="34"/>
      <c r="L49" s="34"/>
    </row>
    <row r="50" spans="2:12" s="102" customFormat="1" ht="14.15" customHeight="1" x14ac:dyDescent="0.3">
      <c r="B50" s="606"/>
      <c r="C50" s="606"/>
      <c r="D50" s="606"/>
      <c r="E50" s="605"/>
      <c r="F50" s="605"/>
      <c r="G50" s="605"/>
      <c r="H50" s="606"/>
      <c r="I50" s="34"/>
      <c r="J50" s="34"/>
      <c r="K50" s="34"/>
      <c r="L50" s="34"/>
    </row>
    <row r="51" spans="2:12" s="103" customFormat="1" ht="14.15" customHeight="1" x14ac:dyDescent="0.3">
      <c r="B51" s="332"/>
      <c r="C51" s="331"/>
      <c r="D51" s="331"/>
      <c r="E51" s="632"/>
      <c r="F51" s="632"/>
      <c r="G51" s="605"/>
      <c r="H51" s="606"/>
      <c r="I51" s="34"/>
      <c r="J51" s="34"/>
      <c r="K51" s="34"/>
      <c r="L51" s="34"/>
    </row>
    <row r="52" spans="2:12" s="102" customFormat="1" ht="14.15" customHeight="1" x14ac:dyDescent="0.3">
      <c r="B52" s="151"/>
      <c r="C52" s="151"/>
      <c r="D52" s="151"/>
      <c r="E52" s="634"/>
      <c r="F52" s="604"/>
      <c r="G52" s="605"/>
      <c r="H52" s="606"/>
      <c r="I52" s="34"/>
      <c r="J52" s="34"/>
      <c r="K52" s="34"/>
      <c r="L52" s="34"/>
    </row>
    <row r="53" spans="2:12" s="102" customFormat="1" ht="14.15" customHeight="1" x14ac:dyDescent="0.3">
      <c r="B53" s="151"/>
      <c r="C53" s="151"/>
      <c r="D53" s="151"/>
      <c r="E53" s="634"/>
      <c r="F53" s="604"/>
      <c r="G53" s="605"/>
      <c r="H53" s="606"/>
      <c r="I53" s="34"/>
      <c r="J53" s="34"/>
      <c r="K53" s="34"/>
      <c r="L53" s="34"/>
    </row>
    <row r="54" spans="2:12" s="102" customFormat="1" ht="14.15" customHeight="1" x14ac:dyDescent="0.3">
      <c r="B54" s="14"/>
      <c r="C54" s="14"/>
      <c r="D54" s="14"/>
      <c r="E54" s="14"/>
      <c r="F54" s="14"/>
      <c r="G54" s="14"/>
      <c r="H54" s="14"/>
      <c r="I54" s="34"/>
      <c r="J54" s="34"/>
      <c r="K54" s="34"/>
      <c r="L54" s="34"/>
    </row>
    <row r="55" spans="2:12" s="103" customFormat="1" ht="33" customHeight="1" x14ac:dyDescent="0.3">
      <c r="B55" s="1171"/>
      <c r="C55" s="1171"/>
      <c r="D55" s="1171"/>
      <c r="E55" s="632"/>
      <c r="F55" s="607"/>
      <c r="G55" s="607"/>
      <c r="H55" s="607"/>
      <c r="I55" s="607"/>
      <c r="J55" s="607"/>
    </row>
    <row r="56" spans="2:12" s="103" customFormat="1" ht="14.15" customHeight="1" x14ac:dyDescent="0.3">
      <c r="B56" s="636"/>
      <c r="C56" s="636"/>
      <c r="D56" s="636"/>
      <c r="E56" s="632"/>
      <c r="F56" s="607"/>
      <c r="G56" s="607"/>
      <c r="H56" s="607"/>
      <c r="I56" s="607"/>
      <c r="J56" s="607"/>
    </row>
    <row r="57" spans="2:12" s="102" customFormat="1" ht="14.15" customHeight="1" x14ac:dyDescent="0.3">
      <c r="B57" s="637"/>
      <c r="C57" s="635"/>
      <c r="D57" s="635"/>
      <c r="E57" s="634"/>
      <c r="F57" s="604"/>
      <c r="G57" s="604"/>
      <c r="H57" s="604"/>
      <c r="I57" s="611"/>
      <c r="J57" s="611"/>
    </row>
    <row r="58" spans="2:12" s="102" customFormat="1" ht="14.15" customHeight="1" x14ac:dyDescent="0.3">
      <c r="B58" s="635"/>
      <c r="C58" s="635"/>
      <c r="D58" s="635"/>
      <c r="E58" s="634"/>
      <c r="F58" s="604"/>
      <c r="G58" s="604"/>
      <c r="H58" s="604"/>
      <c r="I58" s="611"/>
      <c r="J58" s="611"/>
    </row>
    <row r="59" spans="2:12" s="102" customFormat="1" ht="14.15" customHeight="1" x14ac:dyDescent="0.3">
      <c r="B59" s="635"/>
      <c r="C59" s="635"/>
      <c r="D59" s="635"/>
      <c r="E59" s="634"/>
      <c r="F59" s="604"/>
      <c r="G59" s="604"/>
      <c r="H59" s="604"/>
      <c r="I59" s="611"/>
      <c r="J59" s="611"/>
    </row>
    <row r="60" spans="2:12" s="102" customFormat="1" ht="14.15" customHeight="1" x14ac:dyDescent="0.3">
      <c r="B60" s="635"/>
      <c r="C60" s="635"/>
      <c r="D60" s="635"/>
      <c r="E60" s="634"/>
      <c r="F60" s="604"/>
      <c r="G60" s="604"/>
      <c r="H60" s="604"/>
      <c r="I60" s="611"/>
      <c r="J60" s="611"/>
    </row>
    <row r="61" spans="2:12" s="102" customFormat="1" ht="14.15" customHeight="1" x14ac:dyDescent="0.3">
      <c r="B61" s="635"/>
      <c r="C61" s="635"/>
      <c r="D61" s="635"/>
      <c r="E61" s="634"/>
      <c r="F61" s="604"/>
      <c r="G61" s="604"/>
      <c r="H61" s="604"/>
      <c r="I61" s="611"/>
      <c r="J61" s="611"/>
    </row>
    <row r="62" spans="2:12" s="102" customFormat="1" ht="14.15" customHeight="1" x14ac:dyDescent="0.3">
      <c r="B62" s="635"/>
      <c r="C62" s="635"/>
      <c r="D62" s="635"/>
      <c r="E62" s="634"/>
      <c r="F62" s="604"/>
      <c r="G62" s="604"/>
      <c r="H62" s="604"/>
      <c r="I62" s="611"/>
      <c r="J62" s="611"/>
    </row>
    <row r="63" spans="2:12" s="102" customFormat="1" ht="14.15" customHeight="1" x14ac:dyDescent="0.3">
      <c r="B63" s="637"/>
      <c r="C63" s="635"/>
      <c r="D63" s="635"/>
      <c r="E63" s="634"/>
      <c r="F63" s="604"/>
      <c r="G63" s="604"/>
      <c r="H63" s="604"/>
      <c r="I63" s="611"/>
      <c r="J63" s="611"/>
    </row>
    <row r="64" spans="2:12" s="102" customFormat="1" ht="14.15" customHeight="1" x14ac:dyDescent="0.3">
      <c r="B64" s="635"/>
      <c r="C64" s="635"/>
      <c r="D64" s="635"/>
      <c r="E64" s="634"/>
      <c r="F64" s="604"/>
      <c r="G64" s="604"/>
      <c r="H64" s="604"/>
      <c r="I64" s="611"/>
      <c r="J64" s="611"/>
    </row>
    <row r="65" spans="2:10" s="102" customFormat="1" ht="14.15" customHeight="1" x14ac:dyDescent="0.3">
      <c r="B65" s="635"/>
      <c r="C65" s="635"/>
      <c r="D65" s="635"/>
      <c r="E65" s="634"/>
      <c r="F65" s="604"/>
      <c r="G65" s="604"/>
      <c r="H65" s="604"/>
      <c r="I65" s="611"/>
      <c r="J65" s="611"/>
    </row>
    <row r="66" spans="2:10" s="102" customFormat="1" ht="14.15" customHeight="1" x14ac:dyDescent="0.3">
      <c r="B66" s="635"/>
      <c r="C66" s="635"/>
      <c r="D66" s="635"/>
      <c r="E66" s="634"/>
      <c r="F66" s="604"/>
      <c r="G66" s="604"/>
      <c r="H66" s="604"/>
      <c r="I66" s="611"/>
      <c r="J66" s="611"/>
    </row>
    <row r="67" spans="2:10" s="102" customFormat="1" ht="14.15" customHeight="1" x14ac:dyDescent="0.3">
      <c r="B67" s="635"/>
      <c r="C67" s="635"/>
      <c r="D67" s="635"/>
      <c r="E67" s="634"/>
      <c r="F67" s="604"/>
      <c r="G67" s="604"/>
      <c r="H67" s="604"/>
      <c r="I67" s="611"/>
      <c r="J67" s="611"/>
    </row>
    <row r="68" spans="2:10" s="102" customFormat="1" ht="14.15" customHeight="1" x14ac:dyDescent="0.3">
      <c r="B68" s="635"/>
      <c r="C68" s="635"/>
      <c r="D68" s="635"/>
      <c r="E68" s="638"/>
      <c r="F68" s="604"/>
      <c r="G68" s="604"/>
      <c r="H68" s="604"/>
      <c r="I68" s="611"/>
      <c r="J68" s="611"/>
    </row>
    <row r="69" spans="2:10" s="102" customFormat="1" ht="14.15" customHeight="1" x14ac:dyDescent="0.3">
      <c r="B69" s="331"/>
      <c r="C69" s="331"/>
      <c r="D69" s="331"/>
      <c r="E69" s="331"/>
      <c r="F69" s="607"/>
      <c r="G69" s="607"/>
      <c r="H69" s="607"/>
      <c r="I69" s="607"/>
      <c r="J69" s="607"/>
    </row>
    <row r="70" spans="2:10" s="102" customFormat="1" ht="14.15" customHeight="1" x14ac:dyDescent="0.3">
      <c r="B70" s="637"/>
      <c r="C70" s="331"/>
      <c r="D70" s="331"/>
      <c r="E70" s="634"/>
      <c r="F70" s="607"/>
      <c r="G70" s="607"/>
      <c r="H70" s="607"/>
      <c r="I70" s="607"/>
      <c r="J70" s="607"/>
    </row>
    <row r="71" spans="2:10" s="102" customFormat="1" ht="14.15" customHeight="1" x14ac:dyDescent="0.3">
      <c r="B71" s="635"/>
      <c r="C71" s="331"/>
      <c r="D71" s="331"/>
      <c r="E71" s="634"/>
      <c r="F71" s="340"/>
      <c r="G71" s="607"/>
      <c r="H71" s="607"/>
      <c r="I71" s="607"/>
      <c r="J71" s="607"/>
    </row>
    <row r="72" spans="2:10" s="102" customFormat="1" ht="14.15" customHeight="1" x14ac:dyDescent="0.3">
      <c r="B72" s="635"/>
      <c r="C72" s="331"/>
      <c r="D72" s="331"/>
      <c r="E72" s="634"/>
      <c r="F72" s="340"/>
      <c r="G72" s="607"/>
      <c r="H72" s="607"/>
      <c r="I72" s="607"/>
      <c r="J72" s="607"/>
    </row>
    <row r="73" spans="2:10" s="102" customFormat="1" ht="14.15" customHeight="1" x14ac:dyDescent="0.3">
      <c r="B73" s="635"/>
      <c r="C73" s="331"/>
      <c r="D73" s="331"/>
      <c r="E73" s="634"/>
      <c r="F73" s="340"/>
      <c r="G73" s="607"/>
      <c r="H73" s="607"/>
      <c r="I73" s="607"/>
      <c r="J73" s="607"/>
    </row>
    <row r="74" spans="2:10" s="102" customFormat="1" ht="14.15" customHeight="1" x14ac:dyDescent="0.3">
      <c r="B74" s="635"/>
      <c r="C74" s="331"/>
      <c r="D74" s="331"/>
      <c r="E74" s="634"/>
      <c r="F74" s="340"/>
      <c r="G74" s="607"/>
      <c r="H74" s="607"/>
      <c r="I74" s="607"/>
      <c r="J74" s="607"/>
    </row>
    <row r="75" spans="2:10" s="102" customFormat="1" ht="14.15" customHeight="1" x14ac:dyDescent="0.3">
      <c r="B75" s="635"/>
      <c r="C75" s="331"/>
      <c r="D75" s="331"/>
      <c r="E75" s="634"/>
      <c r="F75" s="340"/>
      <c r="G75" s="607"/>
      <c r="H75" s="607"/>
      <c r="I75" s="607"/>
      <c r="J75" s="607"/>
    </row>
    <row r="76" spans="2:10" s="102" customFormat="1" ht="14.15" customHeight="1" x14ac:dyDescent="0.3">
      <c r="B76" s="637"/>
      <c r="C76" s="331"/>
      <c r="D76" s="331"/>
      <c r="E76" s="634"/>
      <c r="F76" s="604"/>
      <c r="G76" s="607"/>
      <c r="H76" s="607"/>
      <c r="I76" s="607"/>
      <c r="J76" s="607"/>
    </row>
    <row r="77" spans="2:10" s="102" customFormat="1" ht="14.15" customHeight="1" x14ac:dyDescent="0.3">
      <c r="B77" s="635"/>
      <c r="C77" s="331"/>
      <c r="D77" s="331"/>
      <c r="E77" s="634"/>
      <c r="F77" s="340"/>
      <c r="G77" s="607"/>
      <c r="H77" s="607"/>
      <c r="I77" s="607"/>
      <c r="J77" s="607"/>
    </row>
    <row r="78" spans="2:10" s="102" customFormat="1" ht="14.15" customHeight="1" x14ac:dyDescent="0.3">
      <c r="B78" s="635"/>
      <c r="C78" s="331"/>
      <c r="D78" s="331"/>
      <c r="E78" s="634"/>
      <c r="F78" s="340"/>
      <c r="G78" s="607"/>
      <c r="H78" s="607"/>
      <c r="I78" s="607"/>
      <c r="J78" s="607"/>
    </row>
    <row r="79" spans="2:10" s="102" customFormat="1" ht="14.15" customHeight="1" x14ac:dyDescent="0.3">
      <c r="B79" s="635"/>
      <c r="C79" s="331"/>
      <c r="D79" s="331"/>
      <c r="E79" s="634"/>
      <c r="F79" s="340"/>
      <c r="G79" s="607"/>
      <c r="H79" s="607"/>
      <c r="I79" s="607"/>
      <c r="J79" s="607"/>
    </row>
    <row r="80" spans="2:10" s="102" customFormat="1" ht="14.15" customHeight="1" x14ac:dyDescent="0.3">
      <c r="B80" s="635"/>
      <c r="C80" s="331"/>
      <c r="D80" s="331"/>
      <c r="E80" s="634"/>
      <c r="F80" s="340"/>
      <c r="G80" s="607"/>
      <c r="H80" s="607"/>
      <c r="I80" s="607"/>
      <c r="J80" s="607"/>
    </row>
    <row r="81" spans="2:10" s="102" customFormat="1" ht="14.15" customHeight="1" x14ac:dyDescent="0.3">
      <c r="B81" s="635"/>
      <c r="C81" s="331"/>
      <c r="D81" s="331"/>
      <c r="E81" s="634"/>
      <c r="F81" s="340"/>
      <c r="G81" s="607"/>
      <c r="H81" s="607"/>
      <c r="I81" s="607"/>
      <c r="J81" s="607"/>
    </row>
    <row r="82" spans="2:10" s="102" customFormat="1" ht="14.15" customHeight="1" x14ac:dyDescent="0.3">
      <c r="B82" s="151"/>
      <c r="C82" s="151"/>
      <c r="D82" s="151"/>
      <c r="E82" s="114"/>
      <c r="F82" s="604"/>
      <c r="G82" s="604"/>
      <c r="H82" s="604"/>
      <c r="I82" s="611"/>
      <c r="J82" s="611"/>
    </row>
    <row r="83" spans="2:10" s="102" customFormat="1" ht="14.15" customHeight="1" x14ac:dyDescent="0.3">
      <c r="B83" s="151"/>
      <c r="C83" s="151"/>
      <c r="D83" s="151"/>
      <c r="E83" s="114"/>
      <c r="F83" s="604"/>
      <c r="G83" s="604"/>
      <c r="H83" s="604"/>
      <c r="I83" s="611"/>
      <c r="J83" s="611"/>
    </row>
    <row r="84" spans="2:10" x14ac:dyDescent="0.3">
      <c r="B84" s="14"/>
      <c r="C84" s="14"/>
      <c r="D84" s="14"/>
      <c r="E84" s="14"/>
      <c r="F84" s="14"/>
      <c r="G84" s="14"/>
      <c r="H84" s="14"/>
    </row>
    <row r="85" spans="2:10" x14ac:dyDescent="0.3">
      <c r="B85" s="14"/>
      <c r="C85" s="14"/>
      <c r="D85" s="14"/>
      <c r="E85" s="14"/>
      <c r="F85" s="14"/>
      <c r="G85" s="14"/>
      <c r="H85" s="14"/>
    </row>
    <row r="86" spans="2:10" x14ac:dyDescent="0.3">
      <c r="B86" s="14"/>
      <c r="C86" s="14"/>
      <c r="D86" s="14"/>
      <c r="E86" s="14"/>
      <c r="F86" s="14"/>
      <c r="G86" s="14"/>
      <c r="H86" s="14"/>
    </row>
    <row r="87" spans="2:10" x14ac:dyDescent="0.3">
      <c r="B87" s="14"/>
      <c r="C87" s="14"/>
      <c r="D87" s="14"/>
      <c r="E87" s="14"/>
      <c r="F87" s="14"/>
      <c r="G87" s="14"/>
      <c r="H87" s="14"/>
    </row>
    <row r="88" spans="2:10" x14ac:dyDescent="0.3">
      <c r="B88" s="14"/>
      <c r="C88" s="14"/>
      <c r="D88" s="14"/>
      <c r="E88" s="14"/>
      <c r="F88" s="14"/>
      <c r="G88" s="14"/>
      <c r="H88" s="14"/>
    </row>
  </sheetData>
  <sheetProtection algorithmName="SHA-512" hashValue="VW9IzEwhhcyPJ61JTWIif/6KhIV50j5M2JABPXQ1ybFh18u1+7zkpwNE97qJxN4BEptPwOnykJcALLCNz7fMJQ==" saltValue="16DilulYM4UjMtnKnkL42Q==" spinCount="100000" sheet="1" objects="1" scenarios="1"/>
  <mergeCells count="7">
    <mergeCell ref="B41:H41"/>
    <mergeCell ref="B55:D55"/>
    <mergeCell ref="B13:H13"/>
    <mergeCell ref="B38:F38"/>
    <mergeCell ref="B15:D15"/>
    <mergeCell ref="B33:F33"/>
    <mergeCell ref="G33:H33"/>
  </mergeCells>
  <pageMargins left="0.7" right="0.7" top="0.75" bottom="0.75" header="0.3" footer="0.3"/>
  <pageSetup paperSize="8" scale="6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874EF-18B3-4ABD-B7BC-53EA86F52BF6}">
  <sheetPr codeName="Sheet15">
    <tabColor rgb="FFD6DCE7"/>
    <pageSetUpPr fitToPage="1"/>
  </sheetPr>
  <dimension ref="B1:AC53"/>
  <sheetViews>
    <sheetView showGridLines="0" zoomScaleNormal="100" workbookViewId="0"/>
  </sheetViews>
  <sheetFormatPr defaultColWidth="11.58203125" defaultRowHeight="14" x14ac:dyDescent="0.3"/>
  <cols>
    <col min="1" max="1" width="1.75" customWidth="1"/>
    <col min="2" max="2" width="34.08203125" customWidth="1"/>
    <col min="3" max="3" width="11.58203125" customWidth="1"/>
    <col min="4" max="4" width="35.5" customWidth="1"/>
    <col min="13" max="13" width="10.75" bestFit="1" customWidth="1"/>
  </cols>
  <sheetData>
    <row r="1" spans="2:29" ht="70" customHeight="1" x14ac:dyDescent="0.3"/>
    <row r="6" spans="2:29" s="12" customFormat="1" ht="22" customHeight="1" x14ac:dyDescent="0.35">
      <c r="B6" s="13" t="s">
        <v>63</v>
      </c>
      <c r="C6"/>
      <c r="D6"/>
      <c r="E6"/>
      <c r="F6"/>
      <c r="G6"/>
      <c r="H6"/>
      <c r="I6"/>
      <c r="J6"/>
      <c r="K6"/>
      <c r="L6"/>
    </row>
    <row r="7" spans="2:29" s="12" customFormat="1" ht="14.25" customHeight="1" x14ac:dyDescent="0.3">
      <c r="B7" s="22" t="s">
        <v>552</v>
      </c>
      <c r="C7" s="23"/>
      <c r="D7" s="23"/>
      <c r="E7" s="23"/>
      <c r="F7"/>
      <c r="G7"/>
      <c r="H7"/>
      <c r="I7"/>
      <c r="J7"/>
      <c r="K7"/>
      <c r="L7"/>
    </row>
    <row r="8" spans="2:29" s="12" customFormat="1" ht="14.15" customHeight="1" x14ac:dyDescent="0.3">
      <c r="B8" s="16"/>
      <c r="C8"/>
      <c r="D8"/>
      <c r="E8"/>
      <c r="F8"/>
      <c r="G8"/>
      <c r="H8"/>
      <c r="I8"/>
      <c r="J8"/>
      <c r="K8"/>
      <c r="L8"/>
    </row>
    <row r="9" spans="2:29" s="12" customFormat="1" ht="14.15" customHeight="1" x14ac:dyDescent="0.3">
      <c r="B9" s="16"/>
      <c r="C9"/>
      <c r="D9"/>
      <c r="E9"/>
      <c r="F9"/>
      <c r="G9"/>
      <c r="H9"/>
      <c r="I9"/>
      <c r="J9"/>
      <c r="K9"/>
      <c r="L9"/>
    </row>
    <row r="10" spans="2:29" s="34" customFormat="1" ht="22" customHeight="1" thickBot="1" x14ac:dyDescent="0.35">
      <c r="B10" s="106" t="s">
        <v>553</v>
      </c>
      <c r="C10" s="104"/>
      <c r="D10" s="104"/>
      <c r="E10" s="105" t="s">
        <v>110</v>
      </c>
      <c r="F10" s="105" t="s">
        <v>111</v>
      </c>
      <c r="G10" s="109"/>
      <c r="H10" s="120"/>
      <c r="I10" s="120"/>
      <c r="J10" s="121"/>
      <c r="K10" s="103"/>
      <c r="Q10" s="115"/>
      <c r="R10" s="115"/>
      <c r="S10" s="115"/>
      <c r="T10" s="115"/>
      <c r="U10" s="115"/>
      <c r="V10" s="115"/>
      <c r="W10" s="115"/>
      <c r="X10" s="115"/>
      <c r="Y10" s="115"/>
      <c r="Z10" s="115"/>
      <c r="AA10" s="115"/>
      <c r="AB10" s="115"/>
      <c r="AC10" s="115"/>
    </row>
    <row r="11" spans="2:29" s="34" customFormat="1" ht="14.25" customHeight="1" x14ac:dyDescent="0.3">
      <c r="B11" s="47" t="s">
        <v>554</v>
      </c>
      <c r="C11" s="100"/>
      <c r="D11" s="100"/>
      <c r="E11" s="890">
        <v>0.43</v>
      </c>
      <c r="F11" s="884">
        <v>1.1100000000000001</v>
      </c>
      <c r="G11" s="107"/>
      <c r="H11" s="112"/>
      <c r="I11" s="112"/>
      <c r="J11" s="122"/>
      <c r="K11" s="102"/>
      <c r="Q11" s="115"/>
      <c r="R11" s="115"/>
      <c r="S11" s="115"/>
      <c r="T11" s="115"/>
      <c r="U11" s="115"/>
      <c r="V11" s="115"/>
      <c r="W11" s="115"/>
      <c r="X11" s="115"/>
      <c r="Y11" s="115"/>
      <c r="Z11" s="115"/>
      <c r="AA11" s="115"/>
      <c r="AB11" s="115"/>
      <c r="AC11" s="115"/>
    </row>
    <row r="12" spans="2:29" s="34" customFormat="1" ht="14.25" customHeight="1" x14ac:dyDescent="0.3">
      <c r="B12" s="47" t="s">
        <v>555</v>
      </c>
      <c r="C12" s="24"/>
      <c r="D12" s="24"/>
      <c r="E12" s="885">
        <v>1995.72</v>
      </c>
      <c r="F12" s="883">
        <v>1818.56</v>
      </c>
      <c r="G12" s="107"/>
      <c r="H12" s="112"/>
      <c r="I12" s="112"/>
      <c r="J12" s="122"/>
      <c r="K12" s="102"/>
      <c r="Q12" s="115"/>
      <c r="R12" s="115"/>
      <c r="S12" s="115"/>
      <c r="T12" s="115"/>
      <c r="U12" s="115"/>
      <c r="V12" s="115"/>
      <c r="W12" s="115"/>
      <c r="X12" s="115"/>
      <c r="Y12" s="115"/>
      <c r="Z12" s="115"/>
      <c r="AA12" s="115"/>
      <c r="AB12" s="115"/>
      <c r="AC12" s="115"/>
    </row>
    <row r="13" spans="2:29" s="34" customFormat="1" ht="14.25" customHeight="1" x14ac:dyDescent="0.3">
      <c r="B13" s="47" t="s">
        <v>556</v>
      </c>
      <c r="C13" s="24"/>
      <c r="D13" s="24"/>
      <c r="E13" s="885">
        <v>85.99</v>
      </c>
      <c r="F13" s="883">
        <v>98.25</v>
      </c>
      <c r="G13" s="107"/>
      <c r="H13" s="112"/>
      <c r="I13" s="112"/>
      <c r="J13" s="122"/>
      <c r="K13" s="102"/>
      <c r="Q13" s="115"/>
      <c r="R13" s="115"/>
      <c r="S13" s="115"/>
      <c r="T13" s="115"/>
      <c r="U13" s="115"/>
      <c r="V13" s="115"/>
      <c r="W13" s="115"/>
      <c r="X13" s="115"/>
      <c r="Y13" s="115"/>
      <c r="Z13" s="115"/>
      <c r="AA13" s="115"/>
      <c r="AB13" s="115"/>
      <c r="AC13" s="115"/>
    </row>
    <row r="14" spans="2:29" s="34" customFormat="1" ht="14.25" customHeight="1" x14ac:dyDescent="0.3">
      <c r="B14" s="47" t="s">
        <v>557</v>
      </c>
      <c r="C14" s="24"/>
      <c r="D14" s="24"/>
      <c r="E14" s="885">
        <v>14.2</v>
      </c>
      <c r="F14" s="886">
        <v>12.5</v>
      </c>
      <c r="G14" s="107"/>
      <c r="H14" s="112"/>
      <c r="I14" s="112"/>
      <c r="J14" s="122"/>
      <c r="K14" s="102"/>
      <c r="Q14" s="115"/>
      <c r="R14" s="115"/>
      <c r="S14" s="115"/>
      <c r="T14" s="115"/>
      <c r="U14" s="115"/>
      <c r="V14" s="115"/>
      <c r="W14" s="115"/>
      <c r="X14" s="115"/>
      <c r="Y14" s="115"/>
      <c r="Z14" s="115"/>
      <c r="AA14" s="115"/>
      <c r="AB14" s="115"/>
      <c r="AC14" s="115"/>
    </row>
    <row r="15" spans="2:29" s="34" customFormat="1" ht="14.25" customHeight="1" x14ac:dyDescent="0.3">
      <c r="B15" s="47" t="s">
        <v>558</v>
      </c>
      <c r="C15" s="24"/>
      <c r="D15" s="24"/>
      <c r="E15" s="885">
        <v>4453.5</v>
      </c>
      <c r="F15" s="883">
        <v>4280.67</v>
      </c>
      <c r="G15" s="107"/>
      <c r="H15" s="112"/>
      <c r="I15" s="112"/>
      <c r="K15" s="102"/>
      <c r="Q15" s="115"/>
      <c r="R15" s="115"/>
      <c r="S15" s="115"/>
      <c r="T15" s="115"/>
      <c r="U15" s="115"/>
      <c r="V15" s="115"/>
      <c r="W15" s="115"/>
      <c r="X15" s="115"/>
      <c r="Y15" s="115"/>
      <c r="Z15" s="115"/>
      <c r="AA15" s="115"/>
      <c r="AB15" s="115"/>
      <c r="AC15" s="115"/>
    </row>
    <row r="16" spans="2:29" s="34" customFormat="1" ht="14.25" customHeight="1" x14ac:dyDescent="0.3">
      <c r="B16" s="47" t="s">
        <v>559</v>
      </c>
      <c r="C16" s="24"/>
      <c r="D16" s="24"/>
      <c r="E16" s="885">
        <v>633.57000000000005</v>
      </c>
      <c r="F16" s="883">
        <v>791.71</v>
      </c>
      <c r="G16" s="107"/>
      <c r="H16" s="112"/>
      <c r="I16" s="112"/>
      <c r="J16" s="122"/>
      <c r="K16" s="102"/>
      <c r="Q16" s="115"/>
      <c r="R16" s="115"/>
      <c r="S16" s="115"/>
      <c r="T16" s="115"/>
      <c r="U16" s="115"/>
      <c r="V16" s="115"/>
      <c r="W16" s="115"/>
      <c r="X16" s="115"/>
      <c r="Y16" s="115"/>
      <c r="Z16" s="115"/>
      <c r="AA16" s="115"/>
      <c r="AB16" s="115"/>
      <c r="AC16" s="115"/>
    </row>
    <row r="17" spans="2:29" s="34" customFormat="1" ht="14.25" customHeight="1" x14ac:dyDescent="0.3">
      <c r="B17" s="47" t="s">
        <v>560</v>
      </c>
      <c r="C17" s="24"/>
      <c r="D17" s="24"/>
      <c r="E17" s="885" t="s">
        <v>561</v>
      </c>
      <c r="F17" s="883" t="s">
        <v>561</v>
      </c>
      <c r="G17" s="107"/>
      <c r="H17" s="112"/>
      <c r="I17" s="112"/>
      <c r="J17" s="122"/>
      <c r="K17" s="102"/>
      <c r="Q17" s="115"/>
      <c r="R17" s="115"/>
      <c r="S17" s="115"/>
      <c r="T17" s="115"/>
      <c r="U17" s="115"/>
      <c r="V17" s="115"/>
      <c r="W17" s="115"/>
      <c r="X17" s="115"/>
      <c r="Y17" s="115"/>
      <c r="Z17" s="115"/>
      <c r="AA17" s="115"/>
      <c r="AB17" s="115"/>
      <c r="AC17" s="115"/>
    </row>
    <row r="18" spans="2:29" s="34" customFormat="1" ht="14.25" customHeight="1" x14ac:dyDescent="0.3">
      <c r="B18" s="47" t="s">
        <v>562</v>
      </c>
      <c r="C18" s="24"/>
      <c r="D18" s="24"/>
      <c r="E18" s="885">
        <v>0.34</v>
      </c>
      <c r="F18" s="883">
        <v>0.28000000000000003</v>
      </c>
      <c r="G18" s="107"/>
      <c r="H18" s="107"/>
      <c r="I18" s="112"/>
      <c r="J18" s="122"/>
      <c r="K18" s="102"/>
      <c r="Q18" s="115"/>
      <c r="R18" s="115"/>
      <c r="S18" s="115"/>
      <c r="T18" s="115"/>
      <c r="U18" s="115"/>
      <c r="V18" s="115"/>
      <c r="W18" s="115"/>
      <c r="X18" s="115"/>
      <c r="Y18" s="115"/>
      <c r="Z18" s="115"/>
      <c r="AA18" s="115"/>
      <c r="AB18" s="115"/>
      <c r="AC18" s="115"/>
    </row>
    <row r="19" spans="2:29" s="102" customFormat="1" ht="28.5" customHeight="1" x14ac:dyDescent="0.3">
      <c r="B19" s="1174" t="s">
        <v>563</v>
      </c>
      <c r="C19" s="1174"/>
      <c r="D19" s="1174"/>
      <c r="E19" s="1174"/>
      <c r="F19" s="1174"/>
      <c r="G19" s="31"/>
      <c r="H19" s="31"/>
      <c r="I19" s="31"/>
      <c r="J19" s="14"/>
      <c r="K19" s="34"/>
      <c r="L19" s="34"/>
      <c r="M19" s="34"/>
      <c r="Q19" s="115"/>
      <c r="R19" s="115"/>
      <c r="S19" s="115"/>
      <c r="T19" s="115"/>
      <c r="U19" s="115"/>
      <c r="V19" s="115"/>
      <c r="W19" s="115"/>
      <c r="X19" s="115"/>
      <c r="Y19" s="115"/>
      <c r="Z19" s="115"/>
      <c r="AA19" s="115"/>
      <c r="AB19" s="115"/>
      <c r="AC19" s="115"/>
    </row>
    <row r="20" spans="2:29" s="102" customFormat="1" ht="14.15" customHeight="1" x14ac:dyDescent="0.3">
      <c r="B20" s="118"/>
      <c r="C20" s="21"/>
      <c r="D20" s="21"/>
      <c r="E20" s="31"/>
      <c r="F20" s="31"/>
      <c r="G20" s="31"/>
      <c r="H20" s="31"/>
      <c r="I20" s="31"/>
      <c r="J20" s="14"/>
      <c r="K20" s="34"/>
      <c r="L20" s="34"/>
      <c r="M20" s="34"/>
      <c r="Q20" s="115"/>
      <c r="R20" s="115"/>
      <c r="S20" s="115"/>
      <c r="T20" s="115"/>
      <c r="U20" s="115"/>
      <c r="V20" s="115"/>
      <c r="W20" s="115"/>
      <c r="X20" s="115"/>
      <c r="Y20" s="115"/>
      <c r="Z20" s="115"/>
      <c r="AA20" s="115"/>
      <c r="AB20" s="115"/>
      <c r="AC20" s="115"/>
    </row>
    <row r="21" spans="2:29" s="103" customFormat="1" ht="14.15" customHeight="1" x14ac:dyDescent="0.3">
      <c r="B21" s="108"/>
      <c r="C21" s="108"/>
      <c r="D21" s="108"/>
      <c r="E21" s="109"/>
      <c r="F21" s="1040"/>
      <c r="G21" s="110"/>
      <c r="H21" s="110"/>
      <c r="I21" s="110"/>
      <c r="J21" s="110"/>
    </row>
    <row r="22" spans="2:29" s="102" customFormat="1" ht="14.15" customHeight="1" x14ac:dyDescent="0.3">
      <c r="B22" s="101"/>
      <c r="C22" s="99"/>
      <c r="D22" s="99"/>
      <c r="E22" s="111"/>
      <c r="F22" s="1039"/>
      <c r="G22" s="1175"/>
      <c r="H22" s="1175"/>
      <c r="I22" s="87"/>
      <c r="J22" s="87"/>
    </row>
    <row r="23" spans="2:29" s="102" customFormat="1" ht="14.15" customHeight="1" x14ac:dyDescent="0.3">
      <c r="B23" s="99"/>
      <c r="C23" s="99"/>
      <c r="D23" s="99"/>
      <c r="E23" s="111"/>
      <c r="F23" s="107"/>
      <c r="G23" s="107"/>
      <c r="H23" s="107"/>
      <c r="I23" s="87"/>
      <c r="J23" s="87"/>
    </row>
    <row r="24" spans="2:29" s="102" customFormat="1" ht="14.15" customHeight="1" x14ac:dyDescent="0.3">
      <c r="B24" s="99"/>
      <c r="C24" s="99"/>
      <c r="D24" s="99"/>
      <c r="E24" s="111"/>
      <c r="F24" s="107"/>
      <c r="G24" s="107"/>
      <c r="H24" s="107"/>
      <c r="I24" s="87"/>
      <c r="J24" s="87"/>
    </row>
    <row r="25" spans="2:29" s="102" customFormat="1" ht="14.15" customHeight="1" x14ac:dyDescent="0.3">
      <c r="B25" s="99"/>
      <c r="C25" s="99"/>
      <c r="D25" s="99"/>
      <c r="E25" s="111"/>
      <c r="F25" s="107"/>
      <c r="G25" s="107"/>
      <c r="H25" s="107"/>
      <c r="I25" s="87"/>
      <c r="J25" s="87"/>
    </row>
    <row r="26" spans="2:29" s="102" customFormat="1" ht="14.15" customHeight="1" x14ac:dyDescent="0.3">
      <c r="B26" s="99"/>
      <c r="C26" s="99"/>
      <c r="D26" s="99"/>
      <c r="E26" s="111"/>
      <c r="F26" s="107"/>
      <c r="G26" s="107"/>
      <c r="H26" s="107"/>
      <c r="I26" s="850"/>
      <c r="J26" s="87"/>
    </row>
    <row r="27" spans="2:29" s="102" customFormat="1" ht="14.15" customHeight="1" x14ac:dyDescent="0.3">
      <c r="B27" s="99"/>
      <c r="C27" s="99"/>
      <c r="D27" s="99"/>
      <c r="E27" s="111"/>
      <c r="F27" s="107"/>
      <c r="G27" s="107"/>
      <c r="H27" s="107"/>
      <c r="I27" s="87"/>
      <c r="J27" s="87"/>
    </row>
    <row r="28" spans="2:29" s="102" customFormat="1" ht="14.15" customHeight="1" x14ac:dyDescent="0.3">
      <c r="B28" s="101"/>
      <c r="C28" s="99"/>
      <c r="D28" s="99"/>
      <c r="E28" s="111"/>
      <c r="F28" s="107"/>
      <c r="G28" s="107"/>
      <c r="H28" s="107"/>
      <c r="I28" s="87"/>
      <c r="J28" s="87"/>
    </row>
    <row r="29" spans="2:29" s="102" customFormat="1" ht="14.15" customHeight="1" x14ac:dyDescent="0.3">
      <c r="B29" s="99"/>
      <c r="C29" s="99"/>
      <c r="D29" s="99"/>
      <c r="E29" s="111"/>
      <c r="F29" s="107"/>
      <c r="G29" s="107"/>
      <c r="H29" s="107"/>
      <c r="I29" s="87"/>
      <c r="J29" s="87"/>
    </row>
    <row r="30" spans="2:29" s="102" customFormat="1" ht="14.15" customHeight="1" x14ac:dyDescent="0.3">
      <c r="B30" s="99"/>
      <c r="C30" s="99"/>
      <c r="D30" s="99"/>
      <c r="E30" s="111"/>
      <c r="F30" s="107"/>
      <c r="G30" s="107"/>
      <c r="H30" s="107"/>
      <c r="I30" s="87"/>
      <c r="J30" s="87"/>
    </row>
    <row r="31" spans="2:29" s="102" customFormat="1" ht="14.15" customHeight="1" x14ac:dyDescent="0.3">
      <c r="B31" s="99"/>
      <c r="C31" s="99"/>
      <c r="D31" s="99"/>
      <c r="E31" s="111"/>
      <c r="F31" s="107"/>
      <c r="G31" s="107"/>
      <c r="H31" s="107"/>
      <c r="I31" s="87"/>
      <c r="J31" s="87"/>
    </row>
    <row r="32" spans="2:29" s="102" customFormat="1" ht="14.15" customHeight="1" x14ac:dyDescent="0.3">
      <c r="B32" s="99"/>
      <c r="C32" s="99"/>
      <c r="D32" s="99"/>
      <c r="E32" s="111"/>
      <c r="F32" s="107"/>
      <c r="G32" s="107"/>
      <c r="H32" s="107"/>
      <c r="I32" s="87"/>
      <c r="J32" s="87"/>
    </row>
    <row r="33" spans="2:10" s="102" customFormat="1" ht="14.15" customHeight="1" x14ac:dyDescent="0.3">
      <c r="B33" s="99"/>
      <c r="C33" s="99"/>
      <c r="D33" s="99"/>
      <c r="E33" s="113"/>
      <c r="F33" s="107"/>
      <c r="G33" s="107"/>
      <c r="H33" s="107"/>
      <c r="I33" s="87"/>
      <c r="J33" s="87"/>
    </row>
    <row r="34" spans="2:10" s="102" customFormat="1" ht="14.15" customHeight="1" x14ac:dyDescent="0.3">
      <c r="B34" s="32"/>
      <c r="C34" s="32"/>
      <c r="D34" s="32"/>
      <c r="E34" s="32"/>
      <c r="F34" s="110"/>
      <c r="G34" s="110"/>
      <c r="H34" s="110"/>
      <c r="I34" s="110"/>
      <c r="J34" s="110"/>
    </row>
    <row r="35" spans="2:10" s="102" customFormat="1" ht="14.15" customHeight="1" x14ac:dyDescent="0.3">
      <c r="B35" s="101"/>
      <c r="C35" s="32"/>
      <c r="D35" s="32"/>
      <c r="E35" s="111"/>
      <c r="F35" s="110"/>
      <c r="G35" s="110"/>
      <c r="H35" s="110"/>
      <c r="I35" s="110"/>
      <c r="J35" s="110"/>
    </row>
    <row r="36" spans="2:10" s="102" customFormat="1" ht="14.15" customHeight="1" x14ac:dyDescent="0.3">
      <c r="B36" s="99"/>
      <c r="C36" s="32"/>
      <c r="D36" s="32"/>
      <c r="E36" s="111"/>
      <c r="F36" s="30"/>
      <c r="G36" s="110"/>
      <c r="H36" s="110"/>
      <c r="I36" s="110"/>
      <c r="J36" s="110"/>
    </row>
    <row r="37" spans="2:10" s="102" customFormat="1" ht="14.15" customHeight="1" x14ac:dyDescent="0.3">
      <c r="B37" s="99"/>
      <c r="C37" s="32"/>
      <c r="D37" s="32"/>
      <c r="E37" s="111"/>
      <c r="F37" s="30"/>
      <c r="G37" s="110"/>
      <c r="H37" s="110"/>
      <c r="I37" s="110"/>
      <c r="J37" s="110"/>
    </row>
    <row r="38" spans="2:10" s="102" customFormat="1" ht="14.15" customHeight="1" x14ac:dyDescent="0.3">
      <c r="B38" s="99"/>
      <c r="C38" s="32"/>
      <c r="D38" s="32"/>
      <c r="E38" s="111"/>
      <c r="F38" s="30"/>
      <c r="G38" s="110"/>
      <c r="H38" s="110"/>
      <c r="I38" s="110"/>
      <c r="J38" s="110"/>
    </row>
    <row r="39" spans="2:10" s="102" customFormat="1" ht="14.15" customHeight="1" x14ac:dyDescent="0.3">
      <c r="B39" s="99"/>
      <c r="C39" s="32"/>
      <c r="D39" s="32"/>
      <c r="E39" s="111"/>
      <c r="F39" s="30"/>
      <c r="G39" s="110"/>
      <c r="H39" s="110"/>
      <c r="I39" s="110"/>
      <c r="J39" s="110"/>
    </row>
    <row r="40" spans="2:10" s="102" customFormat="1" ht="14.15" customHeight="1" x14ac:dyDescent="0.3">
      <c r="B40" s="99"/>
      <c r="C40" s="32"/>
      <c r="D40" s="32"/>
      <c r="E40" s="111"/>
      <c r="F40" s="30"/>
      <c r="G40" s="110"/>
      <c r="H40" s="110"/>
      <c r="I40" s="110"/>
      <c r="J40" s="110"/>
    </row>
    <row r="41" spans="2:10" s="102" customFormat="1" ht="14.15" customHeight="1" x14ac:dyDescent="0.3">
      <c r="B41" s="101"/>
      <c r="C41" s="32"/>
      <c r="D41" s="32"/>
      <c r="E41" s="111"/>
      <c r="F41" s="107"/>
      <c r="G41" s="110"/>
      <c r="H41" s="110"/>
      <c r="I41" s="110"/>
      <c r="J41" s="110"/>
    </row>
    <row r="42" spans="2:10" s="102" customFormat="1" ht="14.15" customHeight="1" x14ac:dyDescent="0.3">
      <c r="B42" s="99"/>
      <c r="C42" s="32"/>
      <c r="D42" s="32"/>
      <c r="E42" s="111"/>
      <c r="F42" s="30"/>
      <c r="G42" s="110"/>
      <c r="H42" s="110"/>
      <c r="I42" s="110"/>
      <c r="J42" s="110"/>
    </row>
    <row r="43" spans="2:10" s="102" customFormat="1" ht="14.15" customHeight="1" x14ac:dyDescent="0.3">
      <c r="B43" s="99"/>
      <c r="C43" s="32"/>
      <c r="D43" s="32"/>
      <c r="E43" s="111"/>
      <c r="F43" s="30"/>
      <c r="G43" s="110"/>
      <c r="H43" s="110"/>
      <c r="I43" s="110"/>
      <c r="J43" s="110"/>
    </row>
    <row r="44" spans="2:10" s="102" customFormat="1" ht="14.15" customHeight="1" x14ac:dyDescent="0.3">
      <c r="B44" s="99"/>
      <c r="C44" s="32"/>
      <c r="D44" s="32"/>
      <c r="E44" s="111"/>
      <c r="F44" s="30"/>
      <c r="G44" s="110"/>
      <c r="H44" s="110"/>
      <c r="I44" s="110"/>
      <c r="J44" s="110"/>
    </row>
    <row r="45" spans="2:10" s="102" customFormat="1" ht="14.15" customHeight="1" x14ac:dyDescent="0.3">
      <c r="B45" s="99"/>
      <c r="C45" s="32"/>
      <c r="D45" s="32"/>
      <c r="E45" s="111"/>
      <c r="F45" s="30"/>
      <c r="G45" s="110"/>
      <c r="H45" s="110"/>
      <c r="I45" s="110"/>
      <c r="J45" s="110"/>
    </row>
    <row r="46" spans="2:10" s="102" customFormat="1" ht="14.15" customHeight="1" x14ac:dyDescent="0.3">
      <c r="B46" s="99"/>
      <c r="C46" s="32"/>
      <c r="D46" s="32"/>
      <c r="E46" s="111"/>
      <c r="F46" s="30"/>
      <c r="G46" s="110"/>
      <c r="H46" s="110"/>
      <c r="I46" s="110"/>
      <c r="J46" s="110"/>
    </row>
    <row r="47" spans="2:10" s="102" customFormat="1" ht="14.15" customHeight="1" x14ac:dyDescent="0.3">
      <c r="B47" s="24"/>
      <c r="C47" s="24"/>
      <c r="D47" s="24"/>
      <c r="E47" s="114"/>
      <c r="F47" s="107"/>
      <c r="G47" s="107"/>
      <c r="H47" s="107"/>
      <c r="I47" s="87"/>
      <c r="J47" s="87"/>
    </row>
    <row r="48" spans="2:10" s="102" customFormat="1" ht="14.15" customHeight="1" x14ac:dyDescent="0.3">
      <c r="B48" s="24"/>
      <c r="C48" s="24"/>
      <c r="D48" s="24"/>
      <c r="E48" s="114"/>
      <c r="F48" s="107"/>
      <c r="G48" s="107"/>
      <c r="H48" s="107"/>
      <c r="I48" s="87"/>
      <c r="J48" s="87"/>
    </row>
    <row r="49" spans="2:8" x14ac:dyDescent="0.3">
      <c r="B49" s="25"/>
      <c r="C49" s="25"/>
      <c r="D49" s="25"/>
      <c r="E49" s="25"/>
      <c r="F49" s="25"/>
      <c r="G49" s="25"/>
      <c r="H49" s="25"/>
    </row>
    <row r="50" spans="2:8" x14ac:dyDescent="0.3">
      <c r="B50" s="25"/>
      <c r="C50" s="25"/>
      <c r="D50" s="25"/>
      <c r="E50" s="25"/>
      <c r="F50" s="25"/>
      <c r="G50" s="25"/>
      <c r="H50" s="25"/>
    </row>
    <row r="51" spans="2:8" x14ac:dyDescent="0.3">
      <c r="B51" s="25"/>
      <c r="C51" s="25"/>
      <c r="D51" s="25"/>
      <c r="E51" s="25"/>
      <c r="F51" s="25"/>
      <c r="G51" s="25"/>
      <c r="H51" s="25"/>
    </row>
    <row r="52" spans="2:8" x14ac:dyDescent="0.3">
      <c r="B52" s="25"/>
      <c r="C52" s="25"/>
      <c r="D52" s="25"/>
      <c r="E52" s="25"/>
      <c r="F52" s="25"/>
      <c r="G52" s="25"/>
      <c r="H52" s="25"/>
    </row>
    <row r="53" spans="2:8" x14ac:dyDescent="0.3">
      <c r="B53" s="25"/>
      <c r="C53" s="25"/>
      <c r="D53" s="25"/>
      <c r="E53" s="25"/>
      <c r="F53" s="25"/>
      <c r="G53" s="25"/>
      <c r="H53" s="25"/>
    </row>
  </sheetData>
  <sheetProtection algorithmName="SHA-512" hashValue="bgmWLNJNHOOtn1bgrZRt0yA8Bnhn0hdu87Iuhgsp1M/hSiOezzwRFZJqRGHB+8qDgW0FH7wGZWsb3bzrU2aoIQ==" saltValue="iKZ8lhOpJjlf5stW0EgyPQ==" spinCount="100000" sheet="1" objects="1" scenarios="1"/>
  <mergeCells count="2">
    <mergeCell ref="B19:F19"/>
    <mergeCell ref="G22:H22"/>
  </mergeCells>
  <pageMargins left="0.7" right="0.7" top="0.75" bottom="0.75" header="0.3" footer="0.3"/>
  <pageSetup paperSize="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03AA-BC92-49DF-A8A8-AD4D0F3394DE}">
  <sheetPr codeName="Sheet16">
    <tabColor rgb="FFD6DCE7"/>
    <pageSetUpPr fitToPage="1"/>
  </sheetPr>
  <dimension ref="A1:X82"/>
  <sheetViews>
    <sheetView showGridLines="0" zoomScaleNormal="100" workbookViewId="0"/>
  </sheetViews>
  <sheetFormatPr defaultColWidth="11.58203125" defaultRowHeight="14" x14ac:dyDescent="0.3"/>
  <cols>
    <col min="1" max="1" width="1.75" style="34" customWidth="1"/>
    <col min="2" max="2" width="34.08203125" style="34" customWidth="1"/>
    <col min="3" max="3" width="11.58203125" style="34" customWidth="1"/>
    <col min="4" max="4" width="35.5" style="34" customWidth="1"/>
    <col min="5" max="5" width="13.33203125" style="680" bestFit="1" customWidth="1"/>
    <col min="6" max="7" width="13.33203125" style="34" bestFit="1" customWidth="1"/>
    <col min="8" max="11" width="11.58203125" style="34"/>
    <col min="12" max="12" width="24" style="34" customWidth="1"/>
    <col min="13" max="13" width="18.75" style="34" customWidth="1"/>
    <col min="14" max="16384" width="11.58203125" style="34"/>
  </cols>
  <sheetData>
    <row r="1" spans="1:12" ht="70" customHeight="1" x14ac:dyDescent="0.3"/>
    <row r="6" spans="1:12" s="12" customFormat="1" ht="22" customHeight="1" x14ac:dyDescent="0.35">
      <c r="B6" s="326" t="s">
        <v>564</v>
      </c>
      <c r="C6" s="34"/>
      <c r="D6" s="34"/>
      <c r="E6" s="680"/>
      <c r="F6" s="34"/>
      <c r="G6" s="34"/>
      <c r="H6" s="34"/>
      <c r="I6" s="34"/>
      <c r="J6" s="34"/>
      <c r="K6" s="34"/>
    </row>
    <row r="7" spans="1:12" s="12" customFormat="1" ht="14.25" customHeight="1" x14ac:dyDescent="0.3">
      <c r="B7" s="327" t="s">
        <v>565</v>
      </c>
      <c r="C7" s="328"/>
      <c r="D7" s="328"/>
      <c r="E7" s="681"/>
      <c r="F7" s="34"/>
      <c r="G7" s="34"/>
      <c r="H7" s="34"/>
      <c r="I7" s="34"/>
      <c r="J7" s="34"/>
      <c r="K7" s="34"/>
    </row>
    <row r="8" spans="1:12" s="12" customFormat="1" ht="14.15" customHeight="1" x14ac:dyDescent="0.3">
      <c r="B8" s="329"/>
      <c r="C8" s="34"/>
      <c r="D8" s="34"/>
      <c r="E8" s="680"/>
      <c r="F8" s="34"/>
      <c r="G8" s="34"/>
      <c r="H8" s="34"/>
      <c r="I8" s="34"/>
      <c r="J8" s="34"/>
      <c r="K8" s="34"/>
    </row>
    <row r="9" spans="1:12" s="12" customFormat="1" ht="14.15" customHeight="1" x14ac:dyDescent="0.3">
      <c r="B9" s="329"/>
      <c r="C9" s="34"/>
      <c r="D9" s="34"/>
      <c r="E9" s="680"/>
      <c r="F9" s="34"/>
      <c r="G9" s="34"/>
      <c r="H9" s="34"/>
      <c r="I9" s="34"/>
      <c r="J9" s="34"/>
      <c r="K9" s="34"/>
    </row>
    <row r="10" spans="1:12" s="103" customFormat="1" ht="22" customHeight="1" thickBot="1" x14ac:dyDescent="0.35">
      <c r="A10" s="121"/>
      <c r="B10" s="1178" t="s">
        <v>566</v>
      </c>
      <c r="C10" s="1178"/>
      <c r="D10" s="1178"/>
      <c r="E10" s="688" t="s">
        <v>110</v>
      </c>
      <c r="F10" s="105" t="s">
        <v>111</v>
      </c>
      <c r="G10" s="105" t="s">
        <v>112</v>
      </c>
      <c r="H10" s="105" t="s">
        <v>320</v>
      </c>
      <c r="I10" s="34"/>
    </row>
    <row r="11" spans="1:12" s="103" customFormat="1" ht="14.25" customHeight="1" x14ac:dyDescent="0.3">
      <c r="A11" s="121"/>
      <c r="B11" s="272" t="s">
        <v>113</v>
      </c>
      <c r="C11" s="689"/>
      <c r="D11" s="689"/>
      <c r="E11" s="690"/>
      <c r="F11" s="691"/>
      <c r="G11" s="691"/>
      <c r="H11" s="691"/>
      <c r="I11" s="34"/>
    </row>
    <row r="12" spans="1:12" s="103" customFormat="1" ht="14.25" customHeight="1" x14ac:dyDescent="0.3">
      <c r="A12" s="121"/>
      <c r="B12" s="692" t="s">
        <v>567</v>
      </c>
      <c r="C12" s="32"/>
      <c r="D12" s="32"/>
      <c r="E12" s="322">
        <v>0</v>
      </c>
      <c r="F12" s="107">
        <v>0</v>
      </c>
      <c r="G12" s="107">
        <v>0</v>
      </c>
      <c r="H12" s="107">
        <v>0</v>
      </c>
      <c r="I12" s="34"/>
    </row>
    <row r="13" spans="1:12" s="102" customFormat="1" ht="14.25" customHeight="1" x14ac:dyDescent="0.3">
      <c r="A13" s="122"/>
      <c r="B13" s="692" t="s">
        <v>568</v>
      </c>
      <c r="C13" s="24"/>
      <c r="D13" s="24"/>
      <c r="E13" s="322">
        <v>0</v>
      </c>
      <c r="F13" s="107">
        <v>0</v>
      </c>
      <c r="G13" s="107">
        <v>0</v>
      </c>
      <c r="H13" s="107">
        <v>0</v>
      </c>
      <c r="I13" s="34"/>
    </row>
    <row r="14" spans="1:12" s="102" customFormat="1" ht="14.25" customHeight="1" x14ac:dyDescent="0.3">
      <c r="A14" s="122"/>
      <c r="B14" s="692" t="s">
        <v>569</v>
      </c>
      <c r="C14" s="617"/>
      <c r="D14" s="617"/>
      <c r="E14" s="154">
        <v>0</v>
      </c>
      <c r="F14" s="642">
        <v>0</v>
      </c>
      <c r="G14" s="642">
        <v>0</v>
      </c>
      <c r="H14" s="642">
        <v>0</v>
      </c>
      <c r="I14" s="34"/>
    </row>
    <row r="15" spans="1:12" s="288" customFormat="1" ht="18.649999999999999" customHeight="1" x14ac:dyDescent="0.2">
      <c r="A15" s="291"/>
      <c r="B15" s="1176" t="s">
        <v>570</v>
      </c>
      <c r="C15" s="1176"/>
      <c r="D15" s="1176"/>
      <c r="E15" s="1176"/>
      <c r="F15" s="1176"/>
      <c r="G15" s="1176"/>
      <c r="H15" s="1176"/>
      <c r="I15" s="282"/>
    </row>
    <row r="16" spans="1:12" s="102" customFormat="1" ht="14.15" customHeight="1" x14ac:dyDescent="0.3">
      <c r="A16" s="122"/>
      <c r="B16" s="693"/>
      <c r="C16" s="694"/>
      <c r="D16" s="695"/>
      <c r="E16" s="696"/>
      <c r="F16" s="694"/>
      <c r="G16" s="694"/>
      <c r="H16" s="694"/>
      <c r="L16" s="34"/>
    </row>
    <row r="17" spans="1:9" s="103" customFormat="1" ht="22" customHeight="1" thickBot="1" x14ac:dyDescent="0.35">
      <c r="A17" s="121"/>
      <c r="B17" s="106" t="s">
        <v>571</v>
      </c>
      <c r="C17" s="104"/>
      <c r="D17" s="104"/>
      <c r="E17" s="688" t="s">
        <v>110</v>
      </c>
      <c r="F17" s="105" t="s">
        <v>111</v>
      </c>
      <c r="G17" s="105" t="s">
        <v>112</v>
      </c>
      <c r="H17" s="109"/>
      <c r="I17" s="34"/>
    </row>
    <row r="18" spans="1:9" s="103" customFormat="1" ht="14.25" customHeight="1" x14ac:dyDescent="0.3">
      <c r="A18" s="121"/>
      <c r="B18" s="272" t="s">
        <v>125</v>
      </c>
      <c r="C18" s="689"/>
      <c r="D18" s="689"/>
      <c r="E18" s="690"/>
      <c r="F18" s="691"/>
      <c r="G18" s="691"/>
      <c r="H18" s="109"/>
      <c r="I18" s="34"/>
    </row>
    <row r="19" spans="1:9" s="102" customFormat="1" ht="14.25" customHeight="1" x14ac:dyDescent="0.3">
      <c r="B19" s="24" t="s">
        <v>572</v>
      </c>
      <c r="C19" s="24"/>
      <c r="D19" s="24"/>
      <c r="E19" s="697"/>
      <c r="F19" s="698"/>
      <c r="G19" s="24"/>
      <c r="H19"/>
    </row>
    <row r="20" spans="1:9" s="102" customFormat="1" ht="14.25" customHeight="1" x14ac:dyDescent="0.3">
      <c r="B20" s="626" t="s">
        <v>573</v>
      </c>
      <c r="C20" s="24"/>
      <c r="D20" s="24"/>
      <c r="E20" s="699">
        <v>3048</v>
      </c>
      <c r="F20" s="125">
        <v>5982</v>
      </c>
      <c r="G20" s="125">
        <v>5936</v>
      </c>
      <c r="H20"/>
    </row>
    <row r="21" spans="1:9" s="102" customFormat="1" ht="14.25" customHeight="1" x14ac:dyDescent="0.3">
      <c r="B21" s="913" t="s">
        <v>574</v>
      </c>
      <c r="C21" s="24"/>
      <c r="D21" s="24"/>
      <c r="E21" s="915">
        <v>2340352.0269999998</v>
      </c>
      <c r="F21" s="271">
        <v>2330123</v>
      </c>
      <c r="G21" s="125">
        <v>2327424</v>
      </c>
      <c r="H21"/>
    </row>
    <row r="22" spans="1:9" s="102" customFormat="1" ht="14.25" customHeight="1" x14ac:dyDescent="0.3">
      <c r="B22" s="626" t="s">
        <v>575</v>
      </c>
      <c r="C22" s="24"/>
      <c r="D22" s="24"/>
      <c r="E22" s="699">
        <v>23201172.537593234</v>
      </c>
      <c r="F22" s="271">
        <v>30875419</v>
      </c>
      <c r="G22" s="125">
        <v>26785850</v>
      </c>
      <c r="H22"/>
    </row>
    <row r="23" spans="1:9" s="102" customFormat="1" ht="14.25" customHeight="1" x14ac:dyDescent="0.3">
      <c r="B23" s="631" t="s">
        <v>576</v>
      </c>
      <c r="C23" s="617"/>
      <c r="D23" s="617"/>
      <c r="E23" s="700">
        <v>25544572.564593233</v>
      </c>
      <c r="F23" s="701">
        <v>33211524</v>
      </c>
      <c r="G23" s="702">
        <v>29119210</v>
      </c>
      <c r="H23"/>
    </row>
    <row r="24" spans="1:9" s="102" customFormat="1" ht="14.25" customHeight="1" x14ac:dyDescent="0.3">
      <c r="B24" s="703" t="s">
        <v>577</v>
      </c>
      <c r="C24" s="703"/>
      <c r="D24" s="703"/>
      <c r="E24" s="704"/>
      <c r="F24" s="705"/>
      <c r="G24" s="706"/>
      <c r="H24"/>
    </row>
    <row r="25" spans="1:9" s="102" customFormat="1" ht="14.25" customHeight="1" x14ac:dyDescent="0.3">
      <c r="B25" s="631" t="s">
        <v>578</v>
      </c>
      <c r="C25" s="617"/>
      <c r="D25" s="617"/>
      <c r="E25" s="323">
        <v>1167.81</v>
      </c>
      <c r="F25" s="707">
        <v>291</v>
      </c>
      <c r="G25" s="702">
        <v>123</v>
      </c>
      <c r="H25"/>
    </row>
    <row r="26" spans="1:9" s="102" customFormat="1" ht="14.25" customHeight="1" x14ac:dyDescent="0.3">
      <c r="B26" s="703" t="s">
        <v>579</v>
      </c>
      <c r="C26" s="703"/>
      <c r="D26" s="703"/>
      <c r="E26" s="704"/>
      <c r="F26" s="705"/>
      <c r="G26" s="706"/>
      <c r="H26"/>
    </row>
    <row r="27" spans="1:9" s="102" customFormat="1" ht="14.25" customHeight="1" x14ac:dyDescent="0.3">
      <c r="B27" s="631" t="s">
        <v>580</v>
      </c>
      <c r="C27" s="617"/>
      <c r="D27" s="617"/>
      <c r="E27" s="323">
        <f>SUM(E23+E25)</f>
        <v>25545740.374593232</v>
      </c>
      <c r="F27" s="707">
        <f>SUM(F23+F25)</f>
        <v>33211815</v>
      </c>
      <c r="G27" s="702">
        <f>SUM(G23+G25)</f>
        <v>29119333</v>
      </c>
      <c r="H27"/>
    </row>
    <row r="28" spans="1:9" s="288" customFormat="1" ht="18.649999999999999" customHeight="1" x14ac:dyDescent="0.2">
      <c r="B28" s="1177" t="s">
        <v>581</v>
      </c>
      <c r="C28" s="1177"/>
      <c r="D28" s="1177"/>
      <c r="E28" s="1177"/>
      <c r="F28" s="1177"/>
      <c r="G28" s="708"/>
      <c r="H28" s="613"/>
    </row>
    <row r="29" spans="1:9" s="102" customFormat="1" ht="14.25" customHeight="1" x14ac:dyDescent="0.3">
      <c r="B29" s="709"/>
      <c r="C29" s="694"/>
      <c r="D29" s="695"/>
      <c r="E29" s="696"/>
      <c r="F29" s="694"/>
      <c r="G29" s="694"/>
      <c r="H29"/>
    </row>
    <row r="30" spans="1:9" s="103" customFormat="1" ht="22" customHeight="1" thickBot="1" x14ac:dyDescent="0.35">
      <c r="A30" s="121"/>
      <c r="B30" s="106" t="s">
        <v>582</v>
      </c>
      <c r="C30" s="104"/>
      <c r="D30" s="104"/>
      <c r="E30" s="688" t="s">
        <v>110</v>
      </c>
      <c r="F30" s="105" t="s">
        <v>111</v>
      </c>
      <c r="G30" s="109"/>
      <c r="H30" s="109"/>
      <c r="I30" s="34"/>
    </row>
    <row r="31" spans="1:9" s="103" customFormat="1" ht="14.25" customHeight="1" x14ac:dyDescent="0.3">
      <c r="A31" s="121"/>
      <c r="B31" s="272" t="s">
        <v>125</v>
      </c>
      <c r="C31" s="689"/>
      <c r="D31" s="689"/>
      <c r="E31" s="690"/>
      <c r="F31" s="691"/>
      <c r="G31" s="109"/>
      <c r="H31" s="109"/>
      <c r="I31" s="34"/>
    </row>
    <row r="32" spans="1:9" s="102" customFormat="1" ht="14.25" customHeight="1" x14ac:dyDescent="0.3">
      <c r="B32" s="710" t="s">
        <v>572</v>
      </c>
      <c r="C32" s="24"/>
      <c r="D32" s="24"/>
      <c r="E32" s="697"/>
      <c r="F32" s="698"/>
      <c r="G32" s="112"/>
      <c r="H32" s="711"/>
    </row>
    <row r="33" spans="2:24" s="102" customFormat="1" ht="14.25" customHeight="1" x14ac:dyDescent="0.3">
      <c r="B33" s="712" t="s">
        <v>583</v>
      </c>
      <c r="C33" s="24"/>
      <c r="D33" s="24"/>
      <c r="E33" s="322">
        <v>0</v>
      </c>
      <c r="F33" s="698">
        <v>0</v>
      </c>
      <c r="G33" s="112"/>
      <c r="H33" s="713"/>
    </row>
    <row r="34" spans="2:24" s="102" customFormat="1" ht="14.25" customHeight="1" x14ac:dyDescent="0.3">
      <c r="B34" s="712" t="s">
        <v>584</v>
      </c>
      <c r="C34" s="24"/>
      <c r="D34" s="24"/>
      <c r="E34" s="322">
        <v>954.59</v>
      </c>
      <c r="F34" s="698">
        <v>70</v>
      </c>
      <c r="G34" s="112"/>
      <c r="H34"/>
    </row>
    <row r="35" spans="2:24" s="102" customFormat="1" ht="14.25" customHeight="1" x14ac:dyDescent="0.3">
      <c r="B35" s="712" t="s">
        <v>585</v>
      </c>
      <c r="C35" s="24"/>
      <c r="D35" s="24"/>
      <c r="E35" s="322">
        <v>60</v>
      </c>
      <c r="F35" s="698">
        <v>0</v>
      </c>
      <c r="G35" s="112"/>
      <c r="H35"/>
    </row>
    <row r="36" spans="2:24" s="102" customFormat="1" ht="14.25" customHeight="1" x14ac:dyDescent="0.3">
      <c r="B36" s="712" t="s">
        <v>586</v>
      </c>
      <c r="C36" s="24"/>
      <c r="D36" s="24"/>
      <c r="E36" s="322">
        <v>0</v>
      </c>
      <c r="F36" s="698">
        <v>0</v>
      </c>
      <c r="G36" s="112"/>
      <c r="H36"/>
    </row>
    <row r="37" spans="2:24" s="102" customFormat="1" ht="14.25" customHeight="1" x14ac:dyDescent="0.3">
      <c r="B37" s="914" t="s">
        <v>587</v>
      </c>
      <c r="C37" s="617"/>
      <c r="D37" s="617"/>
      <c r="E37" s="915">
        <v>5741392.6100000003</v>
      </c>
      <c r="F37" s="715" t="s">
        <v>588</v>
      </c>
      <c r="G37" s="112"/>
      <c r="H37"/>
    </row>
    <row r="38" spans="2:24" s="102" customFormat="1" ht="14.25" customHeight="1" x14ac:dyDescent="0.3">
      <c r="B38" s="716" t="s">
        <v>577</v>
      </c>
      <c r="C38" s="703"/>
      <c r="D38" s="703"/>
      <c r="E38" s="704"/>
      <c r="F38" s="717"/>
      <c r="G38" s="112"/>
      <c r="H38"/>
    </row>
    <row r="39" spans="2:24" s="102" customFormat="1" ht="14.25" customHeight="1" x14ac:dyDescent="0.3">
      <c r="B39" s="712" t="s">
        <v>589</v>
      </c>
      <c r="C39" s="24"/>
      <c r="D39" s="24"/>
      <c r="E39" s="322">
        <v>1167.81</v>
      </c>
      <c r="F39" s="698">
        <v>215</v>
      </c>
      <c r="G39" s="112"/>
      <c r="H39"/>
    </row>
    <row r="40" spans="2:24" s="102" customFormat="1" ht="14.25" customHeight="1" x14ac:dyDescent="0.3">
      <c r="B40" s="714" t="s">
        <v>590</v>
      </c>
      <c r="C40" s="617"/>
      <c r="D40" s="617"/>
      <c r="E40" s="323">
        <v>0</v>
      </c>
      <c r="F40" s="718">
        <v>0</v>
      </c>
      <c r="G40" s="112"/>
      <c r="H40"/>
    </row>
    <row r="41" spans="2:24" s="102" customFormat="1" ht="14.25" customHeight="1" x14ac:dyDescent="0.3">
      <c r="B41" s="716" t="s">
        <v>579</v>
      </c>
      <c r="C41" s="703"/>
      <c r="D41" s="703"/>
      <c r="E41" s="704"/>
      <c r="F41" s="717"/>
      <c r="G41" s="112"/>
      <c r="H41"/>
    </row>
    <row r="42" spans="2:24" s="102" customFormat="1" ht="14.25" customHeight="1" x14ac:dyDescent="0.3">
      <c r="B42" s="714" t="s">
        <v>591</v>
      </c>
      <c r="C42" s="617"/>
      <c r="D42" s="617"/>
      <c r="E42" s="719">
        <v>5743575.0099999998</v>
      </c>
      <c r="F42" s="718">
        <f>SUM(F34+F39)</f>
        <v>285</v>
      </c>
      <c r="G42" s="720"/>
      <c r="H42"/>
    </row>
    <row r="43" spans="2:24" s="288" customFormat="1" ht="64.5" customHeight="1" x14ac:dyDescent="0.3">
      <c r="B43" s="1166" t="s">
        <v>592</v>
      </c>
      <c r="C43" s="1166"/>
      <c r="D43" s="1166"/>
      <c r="E43" s="1166"/>
      <c r="F43" s="1166"/>
      <c r="G43" s="721"/>
      <c r="H43" s="721"/>
    </row>
    <row r="44" spans="2:24" s="102" customFormat="1" ht="14.15" customHeight="1" x14ac:dyDescent="0.3">
      <c r="B44" s="633"/>
      <c r="C44" s="20"/>
      <c r="D44" s="20"/>
      <c r="E44" s="682"/>
      <c r="F44" s="339"/>
      <c r="G44" s="339"/>
      <c r="H44" s="339"/>
      <c r="I44" s="339"/>
      <c r="J44" s="14"/>
      <c r="K44" s="34"/>
      <c r="N44" s="115"/>
      <c r="O44" s="115"/>
      <c r="P44" s="115"/>
      <c r="Q44" s="115"/>
      <c r="R44" s="115"/>
      <c r="S44" s="115"/>
      <c r="T44" s="115"/>
      <c r="U44" s="115"/>
      <c r="V44" s="115"/>
      <c r="W44" s="115"/>
      <c r="X44" s="115"/>
    </row>
    <row r="45" spans="2:24" s="121" customFormat="1" ht="22" customHeight="1" thickBot="1" x14ac:dyDescent="0.35">
      <c r="B45" s="106" t="s">
        <v>593</v>
      </c>
      <c r="C45" s="104"/>
      <c r="D45" s="104"/>
      <c r="E45" s="105" t="s">
        <v>110</v>
      </c>
      <c r="F45" s="105" t="s">
        <v>111</v>
      </c>
      <c r="G45" s="619"/>
      <c r="H45" s="620"/>
      <c r="I45" s="25"/>
      <c r="J45" s="14"/>
      <c r="K45" s="14"/>
      <c r="L45" s="14"/>
    </row>
    <row r="46" spans="2:24" s="12" customFormat="1" ht="14.25" customHeight="1" x14ac:dyDescent="0.3">
      <c r="B46" s="348" t="s">
        <v>125</v>
      </c>
      <c r="C46" s="349"/>
      <c r="D46" s="349"/>
      <c r="E46" s="621"/>
      <c r="F46" s="362"/>
      <c r="G46" s="399"/>
      <c r="H46" s="399"/>
      <c r="I46" s="21"/>
      <c r="J46" s="14"/>
      <c r="K46" s="14"/>
      <c r="L46" s="14"/>
      <c r="Q46" s="14"/>
    </row>
    <row r="47" spans="2:24" s="12" customFormat="1" ht="14.25" customHeight="1" x14ac:dyDescent="0.3">
      <c r="B47" s="47" t="s">
        <v>594</v>
      </c>
      <c r="C47" s="21"/>
      <c r="D47" s="21"/>
      <c r="E47" s="1015">
        <v>1</v>
      </c>
      <c r="F47" s="1016">
        <v>1</v>
      </c>
      <c r="G47" s="399"/>
      <c r="H47" s="399"/>
      <c r="I47" s="21"/>
      <c r="J47" s="14"/>
      <c r="K47" s="14"/>
      <c r="L47" s="14"/>
      <c r="Q47" s="14"/>
    </row>
    <row r="48" spans="2:24" s="12" customFormat="1" ht="14.25" customHeight="1" x14ac:dyDescent="0.3">
      <c r="B48" s="47" t="s">
        <v>595</v>
      </c>
      <c r="C48" s="21"/>
      <c r="D48" s="21"/>
      <c r="E48" s="1015">
        <v>1</v>
      </c>
      <c r="F48" s="1016">
        <v>1</v>
      </c>
      <c r="G48" s="399"/>
      <c r="H48" s="399"/>
      <c r="I48" s="21"/>
      <c r="J48" s="14"/>
      <c r="K48" s="14"/>
      <c r="L48" s="14"/>
      <c r="Q48" s="14"/>
    </row>
    <row r="49" spans="2:10" s="12" customFormat="1" ht="14.25" customHeight="1" x14ac:dyDescent="0.3">
      <c r="B49" s="1168" t="s">
        <v>596</v>
      </c>
      <c r="C49" s="1168"/>
      <c r="D49" s="1168"/>
      <c r="E49" s="1017">
        <v>1</v>
      </c>
      <c r="F49" s="1018">
        <v>1</v>
      </c>
      <c r="G49" s="399"/>
      <c r="H49" s="399"/>
      <c r="I49" s="21"/>
    </row>
    <row r="50" spans="2:10" s="103" customFormat="1" ht="14.15" customHeight="1" x14ac:dyDescent="0.3">
      <c r="B50" s="636"/>
      <c r="C50" s="636"/>
      <c r="D50" s="636"/>
      <c r="E50" s="683"/>
      <c r="F50" s="607"/>
      <c r="G50" s="607"/>
      <c r="H50" s="607"/>
      <c r="I50" s="607"/>
      <c r="J50" s="607"/>
    </row>
    <row r="51" spans="2:10" s="102" customFormat="1" ht="14.15" customHeight="1" x14ac:dyDescent="0.3">
      <c r="B51" s="637"/>
      <c r="C51" s="635"/>
      <c r="D51" s="635"/>
      <c r="E51" s="684"/>
      <c r="G51" s="604"/>
      <c r="H51" s="604"/>
      <c r="I51" s="611"/>
      <c r="J51" s="611"/>
    </row>
    <row r="52" spans="2:10" s="102" customFormat="1" ht="14.15" customHeight="1" x14ac:dyDescent="0.3">
      <c r="B52" s="635"/>
      <c r="C52" s="635"/>
      <c r="D52" s="635"/>
      <c r="E52" s="684"/>
      <c r="F52" s="604"/>
      <c r="G52" s="604"/>
      <c r="H52" s="604"/>
      <c r="I52" s="611"/>
      <c r="J52" s="611"/>
    </row>
    <row r="53" spans="2:10" s="102" customFormat="1" ht="14.15" customHeight="1" x14ac:dyDescent="0.3">
      <c r="B53" s="635"/>
      <c r="C53" s="635"/>
      <c r="D53" s="635"/>
      <c r="E53" s="684"/>
      <c r="F53" s="604"/>
      <c r="G53" s="604"/>
      <c r="H53" s="604"/>
      <c r="I53" s="611"/>
      <c r="J53" s="611"/>
    </row>
    <row r="54" spans="2:10" s="102" customFormat="1" ht="14.15" customHeight="1" x14ac:dyDescent="0.3">
      <c r="B54" s="635"/>
      <c r="C54" s="635"/>
      <c r="D54" s="635"/>
      <c r="E54" s="684"/>
      <c r="F54" s="604"/>
      <c r="G54" s="604"/>
      <c r="H54" s="604"/>
      <c r="I54" s="611"/>
      <c r="J54" s="611"/>
    </row>
    <row r="55" spans="2:10" s="102" customFormat="1" ht="14.15" customHeight="1" x14ac:dyDescent="0.3">
      <c r="B55" s="635"/>
      <c r="C55" s="635"/>
      <c r="D55" s="635"/>
      <c r="E55" s="684"/>
      <c r="F55" s="604"/>
      <c r="G55" s="604"/>
      <c r="H55" s="604"/>
      <c r="I55" s="611"/>
      <c r="J55" s="611"/>
    </row>
    <row r="56" spans="2:10" s="102" customFormat="1" ht="14.15" customHeight="1" x14ac:dyDescent="0.3">
      <c r="B56" s="635"/>
      <c r="C56" s="635"/>
      <c r="D56" s="635"/>
      <c r="E56" s="684"/>
      <c r="F56" s="604"/>
      <c r="G56" s="604"/>
      <c r="H56" s="604"/>
      <c r="I56" s="611"/>
      <c r="J56" s="611"/>
    </row>
    <row r="57" spans="2:10" s="102" customFormat="1" ht="14.15" customHeight="1" x14ac:dyDescent="0.3">
      <c r="B57" s="637"/>
      <c r="C57" s="635"/>
      <c r="D57" s="635"/>
      <c r="E57" s="684"/>
      <c r="F57" s="604"/>
      <c r="G57" s="604"/>
      <c r="H57" s="604"/>
      <c r="I57" s="611"/>
      <c r="J57" s="611"/>
    </row>
    <row r="58" spans="2:10" s="102" customFormat="1" ht="14.15" customHeight="1" x14ac:dyDescent="0.3">
      <c r="B58" s="635"/>
      <c r="C58" s="635"/>
      <c r="D58" s="635"/>
      <c r="E58" s="684"/>
      <c r="F58" s="604"/>
      <c r="G58" s="604"/>
      <c r="H58" s="604"/>
      <c r="I58" s="611"/>
      <c r="J58" s="611"/>
    </row>
    <row r="59" spans="2:10" s="102" customFormat="1" ht="14.15" customHeight="1" x14ac:dyDescent="0.3">
      <c r="B59" s="635"/>
      <c r="C59" s="635"/>
      <c r="D59" s="635"/>
      <c r="E59" s="684"/>
      <c r="F59" s="604"/>
      <c r="G59" s="604"/>
      <c r="H59" s="604"/>
      <c r="I59" s="611"/>
      <c r="J59" s="611"/>
    </row>
    <row r="60" spans="2:10" s="102" customFormat="1" ht="14.15" customHeight="1" x14ac:dyDescent="0.3">
      <c r="B60" s="635"/>
      <c r="C60" s="635"/>
      <c r="D60" s="635"/>
      <c r="E60" s="684"/>
      <c r="F60" s="604"/>
      <c r="G60" s="604"/>
      <c r="H60" s="604"/>
      <c r="I60" s="611"/>
      <c r="J60" s="611"/>
    </row>
    <row r="61" spans="2:10" s="102" customFormat="1" ht="14.15" customHeight="1" x14ac:dyDescent="0.3">
      <c r="B61" s="635"/>
      <c r="C61" s="635"/>
      <c r="D61" s="635"/>
      <c r="E61" s="684"/>
      <c r="F61" s="604"/>
      <c r="G61" s="604"/>
      <c r="H61" s="604"/>
      <c r="I61" s="611"/>
      <c r="J61" s="611"/>
    </row>
    <row r="62" spans="2:10" s="102" customFormat="1" ht="14.15" customHeight="1" x14ac:dyDescent="0.3">
      <c r="B62" s="635"/>
      <c r="C62" s="635"/>
      <c r="D62" s="635"/>
      <c r="E62" s="685"/>
      <c r="F62" s="604"/>
      <c r="G62" s="604"/>
      <c r="H62" s="604"/>
      <c r="I62" s="611"/>
      <c r="J62" s="611"/>
    </row>
    <row r="63" spans="2:10" s="102" customFormat="1" ht="14.15" customHeight="1" x14ac:dyDescent="0.3">
      <c r="B63" s="331"/>
      <c r="C63" s="331"/>
      <c r="D63" s="331"/>
      <c r="E63" s="686"/>
      <c r="F63" s="607"/>
      <c r="G63" s="607"/>
      <c r="H63" s="607"/>
      <c r="I63" s="607"/>
      <c r="J63" s="607"/>
    </row>
    <row r="64" spans="2:10" s="102" customFormat="1" ht="14.15" customHeight="1" x14ac:dyDescent="0.3">
      <c r="B64" s="637"/>
      <c r="C64" s="331"/>
      <c r="D64" s="331"/>
      <c r="E64" s="684"/>
      <c r="F64" s="607"/>
      <c r="G64" s="607"/>
      <c r="H64" s="607"/>
      <c r="I64" s="607"/>
      <c r="J64" s="607"/>
    </row>
    <row r="65" spans="2:10" s="102" customFormat="1" ht="14.15" customHeight="1" x14ac:dyDescent="0.3">
      <c r="B65" s="635"/>
      <c r="C65" s="331"/>
      <c r="D65" s="331"/>
      <c r="E65" s="684"/>
      <c r="F65" s="340"/>
      <c r="G65" s="607"/>
      <c r="H65" s="607"/>
      <c r="I65" s="607"/>
      <c r="J65" s="607"/>
    </row>
    <row r="66" spans="2:10" s="102" customFormat="1" ht="14.15" customHeight="1" x14ac:dyDescent="0.3">
      <c r="B66" s="635"/>
      <c r="C66" s="331"/>
      <c r="D66" s="331"/>
      <c r="E66" s="684"/>
      <c r="F66" s="340"/>
      <c r="G66" s="607"/>
      <c r="H66" s="607"/>
      <c r="I66" s="607"/>
      <c r="J66" s="607"/>
    </row>
    <row r="67" spans="2:10" s="102" customFormat="1" ht="14.15" customHeight="1" x14ac:dyDescent="0.3">
      <c r="B67" s="635"/>
      <c r="C67" s="331"/>
      <c r="D67" s="331"/>
      <c r="E67" s="684"/>
      <c r="F67" s="340"/>
      <c r="G67" s="607"/>
      <c r="H67" s="607"/>
      <c r="I67" s="607"/>
      <c r="J67" s="607"/>
    </row>
    <row r="68" spans="2:10" s="102" customFormat="1" ht="14.15" customHeight="1" x14ac:dyDescent="0.3">
      <c r="B68" s="635"/>
      <c r="C68" s="331"/>
      <c r="D68" s="331"/>
      <c r="E68" s="684"/>
      <c r="F68" s="340"/>
      <c r="G68" s="607"/>
      <c r="H68" s="607"/>
      <c r="I68" s="607"/>
      <c r="J68" s="607"/>
    </row>
    <row r="69" spans="2:10" s="102" customFormat="1" ht="14.15" customHeight="1" x14ac:dyDescent="0.3">
      <c r="B69" s="635"/>
      <c r="C69" s="331"/>
      <c r="D69" s="331"/>
      <c r="E69" s="684"/>
      <c r="F69" s="340"/>
      <c r="G69" s="607"/>
      <c r="H69" s="607"/>
      <c r="I69" s="607"/>
      <c r="J69" s="607"/>
    </row>
    <row r="70" spans="2:10" s="102" customFormat="1" ht="14.15" customHeight="1" x14ac:dyDescent="0.3">
      <c r="B70" s="637"/>
      <c r="C70" s="331"/>
      <c r="D70" s="331"/>
      <c r="E70" s="684"/>
      <c r="F70" s="604"/>
      <c r="G70" s="607"/>
      <c r="H70" s="607"/>
      <c r="I70" s="607"/>
      <c r="J70" s="607"/>
    </row>
    <row r="71" spans="2:10" s="102" customFormat="1" ht="14.15" customHeight="1" x14ac:dyDescent="0.3">
      <c r="B71" s="635"/>
      <c r="C71" s="331"/>
      <c r="D71" s="331"/>
      <c r="E71" s="684"/>
      <c r="F71" s="340"/>
      <c r="G71" s="607"/>
      <c r="H71" s="607"/>
      <c r="I71" s="607"/>
      <c r="J71" s="607"/>
    </row>
    <row r="72" spans="2:10" s="102" customFormat="1" ht="14.15" customHeight="1" x14ac:dyDescent="0.3">
      <c r="B72" s="635"/>
      <c r="C72" s="331"/>
      <c r="D72" s="331"/>
      <c r="E72" s="684"/>
      <c r="F72" s="340"/>
      <c r="G72" s="607"/>
      <c r="H72" s="607"/>
      <c r="I72" s="607"/>
      <c r="J72" s="607"/>
    </row>
    <row r="73" spans="2:10" s="102" customFormat="1" ht="14.15" customHeight="1" x14ac:dyDescent="0.3">
      <c r="B73" s="635"/>
      <c r="C73" s="331"/>
      <c r="D73" s="331"/>
      <c r="E73" s="684"/>
      <c r="F73" s="340"/>
      <c r="G73" s="607"/>
      <c r="H73" s="607"/>
      <c r="I73" s="607"/>
      <c r="J73" s="607"/>
    </row>
    <row r="74" spans="2:10" s="102" customFormat="1" ht="14.15" customHeight="1" x14ac:dyDescent="0.3">
      <c r="B74" s="635"/>
      <c r="C74" s="331"/>
      <c r="D74" s="331"/>
      <c r="E74" s="684"/>
      <c r="F74" s="340"/>
      <c r="G74" s="607"/>
      <c r="H74" s="607"/>
      <c r="I74" s="607"/>
      <c r="J74" s="607"/>
    </row>
    <row r="75" spans="2:10" s="102" customFormat="1" ht="14.15" customHeight="1" x14ac:dyDescent="0.3">
      <c r="B75" s="635"/>
      <c r="C75" s="331"/>
      <c r="D75" s="331"/>
      <c r="E75" s="684"/>
      <c r="F75" s="340"/>
      <c r="G75" s="607"/>
      <c r="H75" s="607"/>
      <c r="I75" s="607"/>
      <c r="J75" s="607"/>
    </row>
    <row r="76" spans="2:10" s="102" customFormat="1" ht="14.15" customHeight="1" x14ac:dyDescent="0.3">
      <c r="B76" s="151"/>
      <c r="C76" s="151"/>
      <c r="D76" s="151"/>
      <c r="E76" s="155"/>
      <c r="F76" s="604"/>
      <c r="G76" s="604"/>
      <c r="H76" s="604"/>
      <c r="I76" s="611"/>
      <c r="J76" s="611"/>
    </row>
    <row r="77" spans="2:10" s="102" customFormat="1" ht="14.15" customHeight="1" x14ac:dyDescent="0.3">
      <c r="B77" s="151"/>
      <c r="C77" s="151"/>
      <c r="D77" s="151"/>
      <c r="E77" s="155"/>
      <c r="F77" s="604"/>
      <c r="G77" s="604"/>
      <c r="H77" s="604"/>
      <c r="I77" s="611"/>
      <c r="J77" s="611"/>
    </row>
    <row r="78" spans="2:10" x14ac:dyDescent="0.3">
      <c r="B78" s="14"/>
      <c r="C78" s="14"/>
      <c r="D78" s="14"/>
      <c r="E78" s="687"/>
      <c r="F78" s="14"/>
      <c r="G78" s="14"/>
      <c r="H78" s="14"/>
    </row>
    <row r="79" spans="2:10" x14ac:dyDescent="0.3">
      <c r="B79" s="14"/>
      <c r="C79" s="14"/>
      <c r="D79" s="14"/>
      <c r="E79" s="687"/>
      <c r="F79" s="14"/>
      <c r="G79" s="14"/>
      <c r="H79" s="14"/>
    </row>
    <row r="80" spans="2:10" x14ac:dyDescent="0.3">
      <c r="B80" s="14"/>
      <c r="C80" s="14"/>
      <c r="D80" s="14"/>
      <c r="E80" s="687"/>
      <c r="F80" s="14"/>
      <c r="G80" s="14"/>
      <c r="H80" s="14"/>
    </row>
    <row r="81" spans="2:8" x14ac:dyDescent="0.3">
      <c r="B81" s="14"/>
      <c r="C81" s="14"/>
      <c r="D81" s="14"/>
      <c r="E81" s="687"/>
      <c r="F81" s="14"/>
      <c r="G81" s="14"/>
      <c r="H81" s="14"/>
    </row>
    <row r="82" spans="2:8" x14ac:dyDescent="0.3">
      <c r="B82" s="14"/>
      <c r="C82" s="14"/>
      <c r="D82" s="14"/>
      <c r="E82" s="687"/>
      <c r="F82" s="14"/>
      <c r="G82" s="14"/>
      <c r="H82" s="14"/>
    </row>
  </sheetData>
  <sheetProtection algorithmName="SHA-512" hashValue="iEK6nFhEepe/yvHBvLBL7W2IO+JN31xxYWSRJZcBNVUkMU8Yu6mwegE9CarRNsXQmuqibCoV8jj19fn2dA/MWQ==" saltValue="Zoy/IYVneT8DSyfbFerGVA==" spinCount="100000" sheet="1" objects="1" scenarios="1"/>
  <mergeCells count="5">
    <mergeCell ref="B15:H15"/>
    <mergeCell ref="B28:F28"/>
    <mergeCell ref="B43:F43"/>
    <mergeCell ref="B10:D10"/>
    <mergeCell ref="B49:D49"/>
  </mergeCells>
  <pageMargins left="0.7" right="0.7" top="0.75" bottom="0.75" header="0.3" footer="0.3"/>
  <pageSetup paperSize="8" scale="8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0E4EC-BC7B-4EC9-97CE-A49D774385F2}">
  <sheetPr codeName="Sheet17">
    <tabColor rgb="FFD6DCE7"/>
    <pageSetUpPr fitToPage="1"/>
  </sheetPr>
  <dimension ref="B1:W71"/>
  <sheetViews>
    <sheetView showGridLines="0" zoomScaleNormal="100" workbookViewId="0"/>
  </sheetViews>
  <sheetFormatPr defaultColWidth="11.58203125" defaultRowHeight="14" x14ac:dyDescent="0.3"/>
  <cols>
    <col min="1" max="1" width="1.75" style="34" customWidth="1"/>
    <col min="2" max="2" width="64.25" style="34" customWidth="1"/>
    <col min="3" max="3" width="49.58203125" style="34" customWidth="1"/>
    <col min="4" max="4" width="42.75" style="34" customWidth="1"/>
    <col min="5" max="7" width="11.58203125" style="34"/>
    <col min="8" max="8" width="10.75" style="34" bestFit="1" customWidth="1"/>
    <col min="9" max="9" width="16.5" style="34" bestFit="1" customWidth="1"/>
    <col min="10" max="16384" width="11.58203125" style="34"/>
  </cols>
  <sheetData>
    <row r="1" spans="2:9" ht="70" customHeight="1" x14ac:dyDescent="0.3"/>
    <row r="6" spans="2:9" s="12" customFormat="1" ht="22" customHeight="1" x14ac:dyDescent="0.35">
      <c r="B6" s="326" t="s">
        <v>80</v>
      </c>
      <c r="C6" s="34"/>
      <c r="D6" s="34"/>
      <c r="E6" s="34"/>
      <c r="F6" s="34"/>
      <c r="G6" s="34"/>
      <c r="H6" s="15"/>
    </row>
    <row r="7" spans="2:9" s="12" customFormat="1" ht="14.25" customHeight="1" x14ac:dyDescent="0.3">
      <c r="B7" s="327" t="s">
        <v>597</v>
      </c>
      <c r="C7" s="328"/>
      <c r="D7" s="328"/>
      <c r="E7" s="328"/>
      <c r="F7" s="34"/>
      <c r="G7" s="34"/>
    </row>
    <row r="8" spans="2:9" s="12" customFormat="1" ht="14.15" customHeight="1" x14ac:dyDescent="0.3">
      <c r="B8" s="329"/>
      <c r="C8" s="34"/>
      <c r="D8" s="34"/>
      <c r="E8" s="34"/>
      <c r="F8" s="34"/>
      <c r="G8" s="34"/>
    </row>
    <row r="9" spans="2:9" s="12" customFormat="1" ht="14.15" customHeight="1" x14ac:dyDescent="0.3">
      <c r="B9" s="329"/>
      <c r="C9" s="34"/>
      <c r="D9" s="34"/>
      <c r="E9" s="34"/>
      <c r="F9" s="34"/>
      <c r="G9" s="34"/>
    </row>
    <row r="10" spans="2:9" s="14" customFormat="1" ht="22" customHeight="1" thickBot="1" x14ac:dyDescent="0.35">
      <c r="B10" s="723" t="s">
        <v>598</v>
      </c>
      <c r="C10" s="723" t="s">
        <v>599</v>
      </c>
      <c r="D10" s="723" t="s">
        <v>600</v>
      </c>
      <c r="E10" s="722"/>
      <c r="F10" s="123"/>
      <c r="G10" s="119"/>
    </row>
    <row r="11" spans="2:9" s="14" customFormat="1" ht="14.15" customHeight="1" x14ac:dyDescent="0.3">
      <c r="B11" s="822" t="s">
        <v>601</v>
      </c>
      <c r="C11" s="823" t="s">
        <v>602</v>
      </c>
      <c r="D11" s="823" t="s">
        <v>603</v>
      </c>
      <c r="E11" s="677"/>
      <c r="F11" s="123"/>
    </row>
    <row r="12" spans="2:9" s="122" customFormat="1" ht="14.15" customHeight="1" x14ac:dyDescent="0.3">
      <c r="B12" s="824" t="s">
        <v>604</v>
      </c>
      <c r="C12" s="825" t="s">
        <v>605</v>
      </c>
      <c r="D12" s="825" t="s">
        <v>605</v>
      </c>
      <c r="E12" s="677"/>
      <c r="H12" s="14"/>
      <c r="I12" s="14"/>
    </row>
    <row r="13" spans="2:9" s="122" customFormat="1" ht="14.15" customHeight="1" x14ac:dyDescent="0.3">
      <c r="B13" s="824" t="s">
        <v>606</v>
      </c>
      <c r="C13" s="825" t="s">
        <v>607</v>
      </c>
      <c r="D13" s="825" t="s">
        <v>608</v>
      </c>
      <c r="E13" s="677"/>
      <c r="H13" s="14"/>
      <c r="I13" s="14"/>
    </row>
    <row r="14" spans="2:9" s="122" customFormat="1" ht="14.15" customHeight="1" x14ac:dyDescent="0.3">
      <c r="B14" s="824" t="s">
        <v>609</v>
      </c>
      <c r="C14" s="825" t="s">
        <v>610</v>
      </c>
      <c r="D14" s="825" t="s">
        <v>610</v>
      </c>
      <c r="E14" s="677"/>
      <c r="H14" s="14"/>
      <c r="I14" s="14"/>
    </row>
    <row r="15" spans="2:9" s="122" customFormat="1" ht="14.15" customHeight="1" x14ac:dyDescent="0.3">
      <c r="B15" s="824" t="s">
        <v>611</v>
      </c>
      <c r="C15" s="825" t="s">
        <v>612</v>
      </c>
      <c r="D15" s="825" t="s">
        <v>612</v>
      </c>
      <c r="E15" s="677"/>
      <c r="H15" s="14"/>
      <c r="I15" s="14"/>
    </row>
    <row r="16" spans="2:9" s="122" customFormat="1" ht="22.5" customHeight="1" x14ac:dyDescent="0.3">
      <c r="B16" s="824" t="s">
        <v>613</v>
      </c>
      <c r="C16" s="821" t="s">
        <v>614</v>
      </c>
      <c r="D16" s="821" t="s">
        <v>615</v>
      </c>
      <c r="E16" s="677"/>
      <c r="H16" s="14"/>
      <c r="I16" s="14"/>
    </row>
    <row r="17" spans="2:9" s="122" customFormat="1" ht="14.15" customHeight="1" x14ac:dyDescent="0.3">
      <c r="B17" s="824" t="s">
        <v>616</v>
      </c>
      <c r="C17" s="821" t="s">
        <v>617</v>
      </c>
      <c r="D17" s="821" t="s">
        <v>618</v>
      </c>
      <c r="E17" s="677"/>
      <c r="H17" s="14"/>
      <c r="I17" s="14"/>
    </row>
    <row r="18" spans="2:9" s="122" customFormat="1" ht="14.15" customHeight="1" x14ac:dyDescent="0.3">
      <c r="B18" s="824" t="s">
        <v>619</v>
      </c>
      <c r="C18" s="821" t="s">
        <v>620</v>
      </c>
      <c r="D18" s="821" t="s">
        <v>620</v>
      </c>
      <c r="E18" s="677"/>
      <c r="H18" s="14"/>
      <c r="I18" s="14"/>
    </row>
    <row r="19" spans="2:9" s="122" customFormat="1" ht="14.15" customHeight="1" x14ac:dyDescent="0.3">
      <c r="B19" s="824" t="s">
        <v>621</v>
      </c>
      <c r="C19" s="821" t="s">
        <v>622</v>
      </c>
      <c r="D19" s="821" t="s">
        <v>622</v>
      </c>
      <c r="E19" s="677"/>
      <c r="H19" s="14"/>
      <c r="I19" s="14"/>
    </row>
    <row r="20" spans="2:9" s="122" customFormat="1" ht="14.15" customHeight="1" x14ac:dyDescent="0.3">
      <c r="B20" s="824" t="s">
        <v>623</v>
      </c>
      <c r="C20" s="821">
        <v>30</v>
      </c>
      <c r="D20" s="821">
        <v>15</v>
      </c>
      <c r="E20" s="677"/>
      <c r="H20" s="14"/>
      <c r="I20" s="14"/>
    </row>
    <row r="21" spans="2:9" s="122" customFormat="1" ht="14.15" customHeight="1" x14ac:dyDescent="0.3">
      <c r="B21" s="824" t="s">
        <v>624</v>
      </c>
      <c r="C21" s="826">
        <v>8543193</v>
      </c>
      <c r="D21" s="826">
        <v>4930659</v>
      </c>
      <c r="E21" s="677"/>
      <c r="H21" s="14"/>
      <c r="I21" s="14"/>
    </row>
    <row r="22" spans="2:9" s="122" customFormat="1" ht="14.15" customHeight="1" x14ac:dyDescent="0.3">
      <c r="B22" s="824" t="s">
        <v>625</v>
      </c>
      <c r="C22" s="827">
        <v>7731406</v>
      </c>
      <c r="D22" s="826">
        <v>3285124</v>
      </c>
      <c r="E22" s="677"/>
      <c r="H22" s="14"/>
      <c r="I22" s="14"/>
    </row>
    <row r="23" spans="2:9" s="122" customFormat="1" ht="14.15" customHeight="1" x14ac:dyDescent="0.3">
      <c r="B23" s="824" t="s">
        <v>626</v>
      </c>
      <c r="C23" s="821" t="s">
        <v>627</v>
      </c>
      <c r="D23" s="821" t="s">
        <v>628</v>
      </c>
      <c r="E23" s="677"/>
      <c r="H23" s="14"/>
      <c r="I23" s="14"/>
    </row>
    <row r="24" spans="2:9" s="122" customFormat="1" ht="30" x14ac:dyDescent="0.3">
      <c r="B24" s="824" t="s">
        <v>629</v>
      </c>
      <c r="C24" s="821" t="s">
        <v>630</v>
      </c>
      <c r="D24" s="821" t="s">
        <v>630</v>
      </c>
      <c r="E24" s="677"/>
      <c r="H24" s="14"/>
      <c r="I24" s="14"/>
    </row>
    <row r="25" spans="2:9" s="122" customFormat="1" x14ac:dyDescent="0.3">
      <c r="B25" s="824" t="s">
        <v>631</v>
      </c>
      <c r="C25" s="826">
        <v>10666463</v>
      </c>
      <c r="D25" s="826">
        <v>4930659</v>
      </c>
      <c r="E25" s="677"/>
      <c r="H25" s="14"/>
      <c r="I25" s="14"/>
    </row>
    <row r="26" spans="2:9" s="122" customFormat="1" x14ac:dyDescent="0.3">
      <c r="B26" s="824" t="s">
        <v>632</v>
      </c>
      <c r="C26" s="821" t="s">
        <v>633</v>
      </c>
      <c r="D26" s="821" t="s">
        <v>634</v>
      </c>
      <c r="E26" s="677"/>
      <c r="H26" s="14"/>
      <c r="I26" s="14"/>
    </row>
    <row r="27" spans="2:9" s="122" customFormat="1" ht="30" x14ac:dyDescent="0.3">
      <c r="B27" s="824" t="s">
        <v>635</v>
      </c>
      <c r="C27" s="821" t="s">
        <v>636</v>
      </c>
      <c r="D27" s="821" t="s">
        <v>637</v>
      </c>
      <c r="E27" s="677"/>
      <c r="H27" s="14"/>
      <c r="I27" s="14"/>
    </row>
    <row r="28" spans="2:9" s="122" customFormat="1" x14ac:dyDescent="0.3">
      <c r="B28" s="824" t="s">
        <v>638</v>
      </c>
      <c r="C28" s="821" t="s">
        <v>639</v>
      </c>
      <c r="D28" s="821" t="s">
        <v>639</v>
      </c>
      <c r="E28" s="677"/>
      <c r="H28" s="14"/>
      <c r="I28" s="14"/>
    </row>
    <row r="29" spans="2:9" s="122" customFormat="1" ht="20" x14ac:dyDescent="0.3">
      <c r="B29" s="824" t="s">
        <v>640</v>
      </c>
      <c r="C29" s="821" t="s">
        <v>620</v>
      </c>
      <c r="D29" s="821" t="s">
        <v>620</v>
      </c>
      <c r="E29" s="677"/>
      <c r="H29" s="14"/>
      <c r="I29" s="14"/>
    </row>
    <row r="30" spans="2:9" s="122" customFormat="1" ht="30" x14ac:dyDescent="0.3">
      <c r="B30" s="824" t="s">
        <v>641</v>
      </c>
      <c r="C30" s="821" t="s">
        <v>642</v>
      </c>
      <c r="D30" s="821" t="s">
        <v>643</v>
      </c>
      <c r="E30" s="677"/>
      <c r="H30" s="14"/>
      <c r="I30" s="14"/>
    </row>
    <row r="31" spans="2:9" s="122" customFormat="1" ht="30" x14ac:dyDescent="0.3">
      <c r="B31" s="824" t="s">
        <v>644</v>
      </c>
      <c r="C31" s="821" t="s">
        <v>645</v>
      </c>
      <c r="D31" s="821" t="s">
        <v>645</v>
      </c>
      <c r="E31" s="677"/>
      <c r="H31" s="14"/>
      <c r="I31" s="14"/>
    </row>
    <row r="32" spans="2:9" s="122" customFormat="1" ht="30" customHeight="1" x14ac:dyDescent="0.3">
      <c r="B32" s="824" t="s">
        <v>646</v>
      </c>
      <c r="C32" s="821" t="s">
        <v>647</v>
      </c>
      <c r="D32" s="821" t="s">
        <v>647</v>
      </c>
      <c r="E32" s="677"/>
      <c r="H32" s="14"/>
      <c r="I32" s="14"/>
    </row>
    <row r="33" spans="2:23" s="122" customFormat="1" ht="30" x14ac:dyDescent="0.3">
      <c r="B33" s="824" t="s">
        <v>648</v>
      </c>
      <c r="C33" s="821" t="s">
        <v>649</v>
      </c>
      <c r="D33" s="821" t="s">
        <v>650</v>
      </c>
      <c r="E33" s="677"/>
      <c r="H33" s="14"/>
      <c r="I33" s="14"/>
    </row>
    <row r="34" spans="2:23" s="122" customFormat="1" x14ac:dyDescent="0.3">
      <c r="B34" s="824" t="s">
        <v>651</v>
      </c>
      <c r="C34" s="821" t="s">
        <v>652</v>
      </c>
      <c r="D34" s="821" t="s">
        <v>652</v>
      </c>
      <c r="E34" s="677"/>
      <c r="H34" s="14"/>
      <c r="I34" s="14"/>
    </row>
    <row r="35" spans="2:23" s="122" customFormat="1" ht="20" x14ac:dyDescent="0.3">
      <c r="B35" s="824" t="s">
        <v>653</v>
      </c>
      <c r="C35" s="821" t="s">
        <v>620</v>
      </c>
      <c r="D35" s="821" t="s">
        <v>620</v>
      </c>
      <c r="E35" s="677"/>
      <c r="H35" s="14"/>
      <c r="I35" s="14"/>
    </row>
    <row r="36" spans="2:23" s="122" customFormat="1" x14ac:dyDescent="0.3">
      <c r="B36" s="828" t="s">
        <v>654</v>
      </c>
      <c r="C36" s="829"/>
      <c r="D36" s="829"/>
      <c r="E36" s="677"/>
      <c r="H36" s="14"/>
      <c r="I36" s="14"/>
    </row>
    <row r="37" spans="2:23" s="122" customFormat="1" ht="16.5" customHeight="1" x14ac:dyDescent="0.3">
      <c r="B37" s="887" t="s">
        <v>655</v>
      </c>
      <c r="C37" s="123"/>
      <c r="D37" s="124"/>
      <c r="E37" s="124"/>
      <c r="F37" s="123"/>
      <c r="G37" s="123"/>
    </row>
    <row r="38" spans="2:23" s="102" customFormat="1" ht="14.15" customHeight="1" x14ac:dyDescent="0.25">
      <c r="B38" s="633"/>
      <c r="C38" s="20"/>
      <c r="D38" s="20"/>
      <c r="E38" s="339"/>
      <c r="F38" s="339"/>
      <c r="G38" s="339"/>
      <c r="K38" s="115"/>
      <c r="L38" s="115"/>
      <c r="M38" s="115"/>
      <c r="N38" s="115"/>
      <c r="O38" s="115"/>
      <c r="P38" s="115"/>
      <c r="Q38" s="115"/>
      <c r="R38" s="115"/>
      <c r="S38" s="115"/>
      <c r="T38" s="115"/>
      <c r="U38" s="115"/>
      <c r="V38" s="115"/>
      <c r="W38" s="115"/>
    </row>
    <row r="39" spans="2:23" s="103" customFormat="1" ht="14.15" customHeight="1" x14ac:dyDescent="0.3">
      <c r="B39" s="636"/>
      <c r="C39" s="636"/>
      <c r="D39" s="636"/>
      <c r="E39" s="632"/>
      <c r="F39" s="607"/>
      <c r="G39" s="607"/>
    </row>
    <row r="40" spans="2:23" s="102" customFormat="1" ht="14.15" customHeight="1" x14ac:dyDescent="0.3">
      <c r="B40" s="637"/>
      <c r="C40" s="635"/>
      <c r="D40" s="635"/>
      <c r="E40" s="634"/>
      <c r="F40" s="604"/>
      <c r="G40" s="604"/>
    </row>
    <row r="41" spans="2:23" s="102" customFormat="1" ht="14.15" customHeight="1" x14ac:dyDescent="0.3">
      <c r="B41" s="635"/>
      <c r="C41" s="635"/>
      <c r="D41" s="635"/>
      <c r="E41" s="634"/>
      <c r="F41" s="604"/>
      <c r="G41" s="604"/>
    </row>
    <row r="42" spans="2:23" s="102" customFormat="1" ht="14.15" customHeight="1" x14ac:dyDescent="0.3">
      <c r="B42" s="635"/>
      <c r="C42" s="635"/>
      <c r="D42" s="635"/>
      <c r="E42" s="634"/>
      <c r="F42" s="604"/>
      <c r="G42" s="604"/>
    </row>
    <row r="43" spans="2:23" s="102" customFormat="1" ht="14.15" customHeight="1" x14ac:dyDescent="0.3">
      <c r="B43" s="635"/>
      <c r="C43" s="635"/>
      <c r="D43" s="635"/>
      <c r="E43" s="634"/>
      <c r="F43" s="604"/>
      <c r="G43" s="604"/>
    </row>
    <row r="44" spans="2:23" s="102" customFormat="1" ht="14.15" customHeight="1" x14ac:dyDescent="0.3">
      <c r="B44" s="635"/>
      <c r="C44" s="635"/>
      <c r="D44" s="635"/>
      <c r="E44" s="634"/>
      <c r="F44" s="604"/>
      <c r="G44" s="604"/>
    </row>
    <row r="45" spans="2:23" s="102" customFormat="1" ht="14.15" customHeight="1" x14ac:dyDescent="0.3">
      <c r="B45" s="635"/>
      <c r="C45" s="635"/>
      <c r="D45" s="635"/>
      <c r="E45" s="634"/>
      <c r="F45" s="604"/>
      <c r="G45" s="604"/>
    </row>
    <row r="46" spans="2:23" s="102" customFormat="1" ht="14.15" customHeight="1" x14ac:dyDescent="0.3">
      <c r="B46" s="637"/>
      <c r="C46" s="635"/>
      <c r="D46" s="635"/>
      <c r="E46" s="634"/>
      <c r="F46" s="604"/>
      <c r="G46" s="604"/>
    </row>
    <row r="47" spans="2:23" s="102" customFormat="1" ht="14.15" customHeight="1" x14ac:dyDescent="0.3">
      <c r="B47" s="635"/>
      <c r="C47" s="635"/>
      <c r="D47" s="635"/>
      <c r="E47" s="634"/>
      <c r="F47" s="604"/>
      <c r="G47" s="604"/>
    </row>
    <row r="48" spans="2:23" s="102" customFormat="1" ht="14.15" customHeight="1" x14ac:dyDescent="0.3">
      <c r="B48" s="635"/>
      <c r="C48" s="635"/>
      <c r="D48" s="635"/>
      <c r="E48" s="634"/>
      <c r="F48" s="604"/>
      <c r="G48" s="604"/>
    </row>
    <row r="49" spans="2:7" s="102" customFormat="1" ht="14.15" customHeight="1" x14ac:dyDescent="0.3">
      <c r="B49" s="635"/>
      <c r="C49" s="635"/>
      <c r="D49" s="635"/>
      <c r="E49" s="634"/>
      <c r="F49" s="604"/>
      <c r="G49" s="604"/>
    </row>
    <row r="50" spans="2:7" s="102" customFormat="1" ht="14.15" customHeight="1" x14ac:dyDescent="0.3">
      <c r="B50" s="635"/>
      <c r="C50" s="635"/>
      <c r="D50" s="635"/>
      <c r="E50" s="634"/>
      <c r="F50" s="604"/>
      <c r="G50" s="604"/>
    </row>
    <row r="51" spans="2:7" s="102" customFormat="1" ht="14.15" customHeight="1" x14ac:dyDescent="0.3">
      <c r="B51" s="635"/>
      <c r="C51" s="635"/>
      <c r="D51" s="635"/>
      <c r="E51" s="638"/>
      <c r="F51" s="604"/>
      <c r="G51" s="604"/>
    </row>
    <row r="52" spans="2:7" s="102" customFormat="1" ht="14.15" customHeight="1" x14ac:dyDescent="0.3">
      <c r="B52" s="331"/>
      <c r="C52" s="331"/>
      <c r="D52" s="331"/>
      <c r="E52" s="331"/>
      <c r="F52" s="607"/>
      <c r="G52" s="607"/>
    </row>
    <row r="53" spans="2:7" s="102" customFormat="1" ht="14.15" customHeight="1" x14ac:dyDescent="0.3">
      <c r="B53" s="637"/>
      <c r="C53" s="331"/>
      <c r="D53" s="331"/>
      <c r="E53" s="634"/>
      <c r="F53" s="607"/>
      <c r="G53" s="607"/>
    </row>
    <row r="54" spans="2:7" s="102" customFormat="1" ht="14.15" customHeight="1" x14ac:dyDescent="0.3">
      <c r="B54" s="635"/>
      <c r="C54" s="331"/>
      <c r="D54" s="331"/>
      <c r="E54" s="634"/>
      <c r="F54" s="340"/>
      <c r="G54" s="607"/>
    </row>
    <row r="55" spans="2:7" s="102" customFormat="1" ht="14.15" customHeight="1" x14ac:dyDescent="0.3">
      <c r="B55" s="635"/>
      <c r="C55" s="331"/>
      <c r="D55" s="331"/>
      <c r="E55" s="634"/>
      <c r="F55" s="340"/>
      <c r="G55" s="607"/>
    </row>
    <row r="56" spans="2:7" s="102" customFormat="1" ht="14.15" customHeight="1" x14ac:dyDescent="0.3">
      <c r="B56" s="635"/>
      <c r="C56" s="331"/>
      <c r="D56" s="331"/>
      <c r="E56" s="634"/>
      <c r="F56" s="340"/>
      <c r="G56" s="607"/>
    </row>
    <row r="57" spans="2:7" s="102" customFormat="1" ht="14.15" customHeight="1" x14ac:dyDescent="0.3">
      <c r="B57" s="635"/>
      <c r="C57" s="331"/>
      <c r="D57" s="331"/>
      <c r="E57" s="634"/>
      <c r="F57" s="340"/>
      <c r="G57" s="607"/>
    </row>
    <row r="58" spans="2:7" s="102" customFormat="1" ht="14.15" customHeight="1" x14ac:dyDescent="0.3">
      <c r="B58" s="635"/>
      <c r="C58" s="331"/>
      <c r="D58" s="331"/>
      <c r="E58" s="634"/>
      <c r="F58" s="340"/>
      <c r="G58" s="607"/>
    </row>
    <row r="59" spans="2:7" s="102" customFormat="1" ht="14.15" customHeight="1" x14ac:dyDescent="0.3">
      <c r="B59" s="637"/>
      <c r="C59" s="331"/>
      <c r="D59" s="331"/>
      <c r="E59" s="634"/>
      <c r="F59" s="604"/>
      <c r="G59" s="607"/>
    </row>
    <row r="60" spans="2:7" s="102" customFormat="1" ht="14.15" customHeight="1" x14ac:dyDescent="0.3">
      <c r="B60" s="635"/>
      <c r="C60" s="331"/>
      <c r="D60" s="331"/>
      <c r="E60" s="634"/>
      <c r="F60" s="340"/>
      <c r="G60" s="607"/>
    </row>
    <row r="61" spans="2:7" s="102" customFormat="1" ht="14.15" customHeight="1" x14ac:dyDescent="0.3">
      <c r="B61" s="635"/>
      <c r="C61" s="331"/>
      <c r="D61" s="331"/>
      <c r="E61" s="634"/>
      <c r="F61" s="340"/>
      <c r="G61" s="607"/>
    </row>
    <row r="62" spans="2:7" s="102" customFormat="1" ht="14.15" customHeight="1" x14ac:dyDescent="0.3">
      <c r="B62" s="635"/>
      <c r="C62" s="331"/>
      <c r="D62" s="331"/>
      <c r="E62" s="634"/>
      <c r="F62" s="340"/>
      <c r="G62" s="607"/>
    </row>
    <row r="63" spans="2:7" s="102" customFormat="1" ht="14.15" customHeight="1" x14ac:dyDescent="0.3">
      <c r="B63" s="635"/>
      <c r="C63" s="331"/>
      <c r="D63" s="331"/>
      <c r="E63" s="634"/>
      <c r="F63" s="340"/>
      <c r="G63" s="607"/>
    </row>
    <row r="64" spans="2:7" s="102" customFormat="1" ht="14.15" customHeight="1" x14ac:dyDescent="0.3">
      <c r="B64" s="635"/>
      <c r="C64" s="331"/>
      <c r="D64" s="331"/>
      <c r="E64" s="634"/>
      <c r="F64" s="340"/>
      <c r="G64" s="607"/>
    </row>
    <row r="65" spans="2:7" s="102" customFormat="1" ht="14.15" customHeight="1" x14ac:dyDescent="0.3">
      <c r="B65" s="151"/>
      <c r="C65" s="151"/>
      <c r="D65" s="151"/>
      <c r="E65" s="114"/>
      <c r="F65" s="604"/>
      <c r="G65" s="604"/>
    </row>
    <row r="66" spans="2:7" s="102" customFormat="1" ht="14.15" customHeight="1" x14ac:dyDescent="0.3">
      <c r="B66" s="151"/>
      <c r="C66" s="151"/>
      <c r="D66" s="151"/>
      <c r="E66" s="114"/>
      <c r="F66" s="604"/>
      <c r="G66" s="604"/>
    </row>
    <row r="67" spans="2:7" x14ac:dyDescent="0.3">
      <c r="B67" s="14"/>
      <c r="C67" s="14"/>
      <c r="D67" s="14"/>
      <c r="E67" s="14"/>
      <c r="F67" s="14"/>
      <c r="G67" s="14"/>
    </row>
    <row r="68" spans="2:7" x14ac:dyDescent="0.3">
      <c r="B68" s="14"/>
      <c r="C68" s="14"/>
      <c r="D68" s="14"/>
      <c r="E68" s="14"/>
      <c r="F68" s="14"/>
      <c r="G68" s="14"/>
    </row>
    <row r="69" spans="2:7" x14ac:dyDescent="0.3">
      <c r="B69" s="14"/>
      <c r="C69" s="14"/>
      <c r="D69" s="14"/>
      <c r="E69" s="14"/>
      <c r="F69" s="14"/>
      <c r="G69" s="14"/>
    </row>
    <row r="70" spans="2:7" x14ac:dyDescent="0.3">
      <c r="B70" s="14"/>
      <c r="C70" s="14"/>
      <c r="D70" s="14"/>
      <c r="E70" s="14"/>
      <c r="F70" s="14"/>
      <c r="G70" s="14"/>
    </row>
    <row r="71" spans="2:7" x14ac:dyDescent="0.3">
      <c r="B71" s="14"/>
      <c r="C71" s="14"/>
      <c r="D71" s="14"/>
      <c r="E71" s="14"/>
      <c r="F71" s="14"/>
      <c r="G71" s="14"/>
    </row>
  </sheetData>
  <sheetProtection algorithmName="SHA-512" hashValue="oOr3DFvNrG0+TOQ3FsvM+3AhCRd2h7L8lE7ojNAX6EGkEohff/ZHz6J7AyioYNqSMQ5n87VHc4xQAVHoQ8+Tlg==" saltValue="sedmIPCV1J1LxE/UPUfGlQ==" spinCount="100000" sheet="1" objects="1" scenarios="1"/>
  <pageMargins left="0.7" right="0.7" top="0.75" bottom="0.75" header="0.3" footer="0.3"/>
  <pageSetup paperSize="8" scale="9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7A9A-F9B3-477C-AB8D-0AE7D9949304}">
  <sheetPr codeName="Sheet18">
    <tabColor theme="1"/>
    <pageSetUpPr fitToPage="1"/>
  </sheetPr>
  <dimension ref="B1:S69"/>
  <sheetViews>
    <sheetView showGridLines="0" zoomScaleNormal="100" workbookViewId="0"/>
  </sheetViews>
  <sheetFormatPr defaultColWidth="11.58203125" defaultRowHeight="14" x14ac:dyDescent="0.3"/>
  <cols>
    <col min="1" max="1" width="1.75" customWidth="1"/>
    <col min="2" max="2" width="34.08203125" customWidth="1"/>
    <col min="18" max="18" width="11.58203125" customWidth="1"/>
  </cols>
  <sheetData>
    <row r="1" spans="2:19" ht="70" customHeight="1" x14ac:dyDescent="0.3"/>
    <row r="4" spans="2:19" s="1" customFormat="1" ht="15.5" x14ac:dyDescent="0.3">
      <c r="B4" s="2"/>
      <c r="C4" s="3"/>
      <c r="D4" s="3"/>
      <c r="E4" s="4"/>
      <c r="F4" s="5"/>
      <c r="G4" s="6"/>
      <c r="H4" s="7"/>
      <c r="I4" s="3"/>
      <c r="J4" s="3"/>
      <c r="K4" s="6"/>
      <c r="L4" s="6"/>
      <c r="M4" s="6"/>
      <c r="N4" s="6"/>
      <c r="O4" s="6"/>
    </row>
    <row r="5" spans="2:19" s="1" customFormat="1" ht="32.5" x14ac:dyDescent="0.3">
      <c r="B5" s="933" t="s">
        <v>2</v>
      </c>
      <c r="C5" s="3"/>
      <c r="D5" s="3"/>
      <c r="E5" s="3"/>
      <c r="F5" s="3"/>
      <c r="G5" s="3"/>
      <c r="H5" s="3"/>
      <c r="I5" s="3"/>
      <c r="J5" s="3"/>
      <c r="K5" s="3"/>
      <c r="L5" s="833"/>
      <c r="M5" s="834"/>
      <c r="N5" s="834"/>
      <c r="O5" s="694"/>
      <c r="P5" s="112"/>
      <c r="Q5" s="112"/>
      <c r="R5" s="112"/>
      <c r="S5" s="112"/>
    </row>
    <row r="6" spans="2:19" s="1" customFormat="1" ht="18.649999999999999" customHeight="1" x14ac:dyDescent="0.3">
      <c r="B6" s="94"/>
      <c r="C6" s="3"/>
      <c r="D6" s="3"/>
      <c r="E6" s="3"/>
      <c r="F6" s="3"/>
      <c r="G6" s="3"/>
      <c r="H6" s="75" t="s">
        <v>5</v>
      </c>
      <c r="I6" s="3"/>
      <c r="J6" s="3"/>
      <c r="K6" s="3"/>
      <c r="L6" s="834"/>
      <c r="M6" s="112"/>
      <c r="N6" s="112"/>
      <c r="O6" s="694"/>
      <c r="P6" s="112"/>
      <c r="Q6" s="112"/>
      <c r="R6" s="112"/>
      <c r="S6" s="112"/>
    </row>
    <row r="7" spans="2:19" s="1" customFormat="1" ht="13.5" customHeight="1" thickBot="1" x14ac:dyDescent="0.35">
      <c r="B7" s="1150"/>
      <c r="C7" s="1150"/>
      <c r="D7" s="1150"/>
      <c r="E7" s="1150"/>
      <c r="F7" s="1150"/>
      <c r="G7" s="96"/>
      <c r="H7" s="9" t="s">
        <v>656</v>
      </c>
      <c r="L7" s="836"/>
      <c r="M7" s="836"/>
      <c r="N7" s="836"/>
      <c r="O7" s="694"/>
      <c r="P7" s="112"/>
      <c r="Q7" s="112"/>
      <c r="R7" s="112"/>
      <c r="S7" s="112"/>
    </row>
    <row r="8" spans="2:19" s="1" customFormat="1" ht="13" customHeight="1" x14ac:dyDescent="0.3">
      <c r="B8" s="1150"/>
      <c r="C8" s="1150"/>
      <c r="D8" s="1150"/>
      <c r="E8" s="1150"/>
      <c r="F8" s="1150"/>
      <c r="G8" s="96"/>
      <c r="H8" s="1116" t="s">
        <v>8</v>
      </c>
      <c r="I8" s="1116"/>
      <c r="J8" s="1116"/>
      <c r="L8" s="836"/>
      <c r="M8" s="836"/>
      <c r="N8" s="836"/>
      <c r="O8" s="694"/>
      <c r="P8" s="836"/>
      <c r="Q8" s="112"/>
      <c r="R8" s="112"/>
      <c r="S8" s="112"/>
    </row>
    <row r="9" spans="2:19" s="1" customFormat="1" ht="12.65" customHeight="1" x14ac:dyDescent="0.3">
      <c r="B9" s="1150"/>
      <c r="C9" s="1150"/>
      <c r="D9" s="1150"/>
      <c r="E9" s="1150"/>
      <c r="F9" s="1150"/>
      <c r="G9" s="96"/>
      <c r="H9" s="1114"/>
      <c r="I9" s="1114"/>
      <c r="J9" s="1114"/>
      <c r="L9" s="837"/>
      <c r="M9" s="837"/>
      <c r="N9" s="837"/>
      <c r="O9" s="837"/>
      <c r="P9" s="837"/>
      <c r="Q9" s="112"/>
      <c r="R9" s="112"/>
      <c r="S9" s="112"/>
    </row>
    <row r="10" spans="2:19" s="1" customFormat="1" ht="13.5" customHeight="1" x14ac:dyDescent="0.3">
      <c r="B10" s="1150"/>
      <c r="C10" s="1150"/>
      <c r="D10" s="1150"/>
      <c r="E10" s="1150"/>
      <c r="F10" s="1150"/>
      <c r="G10" s="96"/>
      <c r="H10" s="1093" t="s">
        <v>11</v>
      </c>
      <c r="I10" s="1093"/>
      <c r="J10" s="1093"/>
      <c r="L10" s="837"/>
      <c r="M10" s="837"/>
      <c r="N10" s="837"/>
      <c r="O10" s="837"/>
      <c r="P10" s="837"/>
      <c r="Q10" s="112"/>
      <c r="R10" s="112"/>
      <c r="S10" s="112"/>
    </row>
    <row r="11" spans="2:19" s="1" customFormat="1" ht="14.15" customHeight="1" x14ac:dyDescent="0.3">
      <c r="B11" s="1150"/>
      <c r="C11" s="1150"/>
      <c r="D11" s="1150"/>
      <c r="E11" s="1150"/>
      <c r="F11" s="1150"/>
      <c r="G11" s="96"/>
      <c r="H11" s="1093"/>
      <c r="I11" s="1093"/>
      <c r="J11" s="1093"/>
      <c r="L11" s="1179"/>
      <c r="M11" s="1179"/>
      <c r="N11" s="1179"/>
      <c r="O11" s="1179"/>
      <c r="P11" s="837"/>
      <c r="Q11" s="112"/>
      <c r="R11" s="112"/>
      <c r="S11" s="112"/>
    </row>
    <row r="12" spans="2:19" s="1" customFormat="1" ht="14.15" customHeight="1" x14ac:dyDescent="0.3">
      <c r="B12" s="1150"/>
      <c r="C12" s="1150"/>
      <c r="D12" s="1150"/>
      <c r="E12" s="1150"/>
      <c r="F12" s="1150"/>
      <c r="G12" s="96"/>
      <c r="H12" s="1093" t="s">
        <v>18</v>
      </c>
      <c r="I12" s="1093"/>
      <c r="J12" s="1093"/>
      <c r="L12" s="1179"/>
      <c r="M12" s="1179"/>
      <c r="N12" s="1179"/>
      <c r="O12" s="1179"/>
      <c r="P12" s="837"/>
      <c r="Q12" s="112"/>
      <c r="R12" s="112"/>
      <c r="S12" s="112"/>
    </row>
    <row r="13" spans="2:19" s="1" customFormat="1" ht="14.15" customHeight="1" x14ac:dyDescent="0.3">
      <c r="B13" s="1150"/>
      <c r="C13" s="1150"/>
      <c r="D13" s="1150"/>
      <c r="E13" s="1150"/>
      <c r="F13" s="1150"/>
      <c r="G13" s="96"/>
      <c r="H13" s="1093" t="s">
        <v>8</v>
      </c>
      <c r="I13" s="1093"/>
      <c r="J13" s="1093"/>
      <c r="L13" s="842"/>
      <c r="M13" s="842"/>
      <c r="N13" s="842"/>
      <c r="O13" s="842"/>
      <c r="P13" s="112"/>
      <c r="Q13" s="112"/>
      <c r="R13" s="112"/>
      <c r="S13" s="112"/>
    </row>
    <row r="14" spans="2:19" s="1" customFormat="1" ht="14.15" customHeight="1" x14ac:dyDescent="0.3">
      <c r="B14" s="1150"/>
      <c r="C14" s="1150"/>
      <c r="D14" s="1150"/>
      <c r="E14" s="1150"/>
      <c r="F14" s="1150"/>
      <c r="G14" s="96"/>
      <c r="H14" s="1093" t="s">
        <v>24</v>
      </c>
      <c r="I14" s="1093"/>
      <c r="J14" s="1093"/>
      <c r="L14" s="836"/>
      <c r="M14" s="837"/>
      <c r="N14" s="837"/>
      <c r="O14" s="694"/>
      <c r="P14" s="112"/>
      <c r="Q14" s="112"/>
      <c r="R14" s="112"/>
      <c r="S14" s="112"/>
    </row>
    <row r="15" spans="2:19" s="1" customFormat="1" ht="14.15" customHeight="1" x14ac:dyDescent="0.3">
      <c r="B15" s="1150"/>
      <c r="C15" s="1150"/>
      <c r="D15" s="1150"/>
      <c r="E15" s="1150"/>
      <c r="F15" s="1150"/>
      <c r="G15" s="96"/>
      <c r="H15" s="1093" t="s">
        <v>28</v>
      </c>
      <c r="I15" s="1093"/>
      <c r="J15" s="1093"/>
      <c r="L15" s="836"/>
      <c r="M15" s="837"/>
      <c r="N15" s="837"/>
      <c r="O15" s="694"/>
      <c r="P15" s="112"/>
      <c r="Q15" s="112"/>
      <c r="R15" s="112"/>
      <c r="S15" s="112"/>
    </row>
    <row r="16" spans="2:19" s="1" customFormat="1" ht="14.15" customHeight="1" x14ac:dyDescent="0.3">
      <c r="B16" s="1150"/>
      <c r="C16" s="1150"/>
      <c r="D16" s="1150"/>
      <c r="E16" s="1150"/>
      <c r="F16" s="1150"/>
      <c r="G16" s="96"/>
      <c r="H16" s="1114" t="s">
        <v>31</v>
      </c>
      <c r="I16" s="1114"/>
      <c r="J16" s="1114"/>
      <c r="L16" s="837"/>
      <c r="M16" s="837"/>
      <c r="N16" s="837"/>
      <c r="O16" s="837"/>
      <c r="P16" s="112"/>
      <c r="Q16" s="112"/>
      <c r="R16" s="112"/>
      <c r="S16" s="112"/>
    </row>
    <row r="17" spans="2:19" s="1" customFormat="1" ht="14.15" customHeight="1" x14ac:dyDescent="0.3">
      <c r="B17" s="1150"/>
      <c r="C17" s="1150"/>
      <c r="D17" s="1150"/>
      <c r="E17" s="1150"/>
      <c r="F17" s="1150"/>
      <c r="G17" s="96"/>
      <c r="H17" s="1114"/>
      <c r="I17" s="1114"/>
      <c r="J17" s="1114"/>
      <c r="L17" s="837"/>
      <c r="M17" s="837"/>
      <c r="N17" s="837"/>
      <c r="O17" s="837"/>
      <c r="P17" s="112"/>
      <c r="Q17" s="112"/>
      <c r="R17" s="112"/>
      <c r="S17" s="112"/>
    </row>
    <row r="18" spans="2:19" s="1" customFormat="1" ht="14.15" customHeight="1" x14ac:dyDescent="0.3">
      <c r="B18" s="1150"/>
      <c r="C18" s="1150"/>
      <c r="D18" s="1150"/>
      <c r="E18" s="1150"/>
      <c r="F18" s="1150"/>
      <c r="G18" s="96"/>
      <c r="H18" s="1093" t="s">
        <v>34</v>
      </c>
      <c r="I18" s="1093"/>
      <c r="J18" s="1093"/>
      <c r="L18" s="837"/>
      <c r="M18" s="837"/>
      <c r="N18" s="837"/>
      <c r="O18" s="837"/>
      <c r="P18" s="112"/>
      <c r="Q18" s="112"/>
      <c r="R18" s="112"/>
      <c r="S18" s="112"/>
    </row>
    <row r="19" spans="2:19" s="1" customFormat="1" ht="14.15" customHeight="1" x14ac:dyDescent="0.3">
      <c r="B19" s="1150"/>
      <c r="C19" s="1150"/>
      <c r="D19" s="1150"/>
      <c r="E19" s="1150"/>
      <c r="F19" s="1150"/>
      <c r="G19" s="96"/>
      <c r="H19" s="1093" t="s">
        <v>38</v>
      </c>
      <c r="I19" s="1093"/>
      <c r="J19" s="1093"/>
      <c r="L19" s="837"/>
      <c r="M19" s="837"/>
      <c r="N19" s="837"/>
      <c r="O19" s="837"/>
      <c r="P19" s="112"/>
      <c r="Q19" s="112"/>
      <c r="R19" s="112"/>
      <c r="S19" s="112"/>
    </row>
    <row r="20" spans="2:19" s="1" customFormat="1" ht="14.15" customHeight="1" x14ac:dyDescent="0.3">
      <c r="B20" s="1150"/>
      <c r="C20" s="1150"/>
      <c r="D20" s="1150"/>
      <c r="E20" s="1150"/>
      <c r="F20" s="1150"/>
      <c r="G20" s="96"/>
      <c r="H20" s="1114" t="s">
        <v>44</v>
      </c>
      <c r="I20" s="1114"/>
      <c r="J20" s="1114"/>
      <c r="L20" s="837"/>
      <c r="M20" s="837"/>
      <c r="N20" s="837"/>
      <c r="O20" s="837"/>
      <c r="P20" s="112"/>
      <c r="Q20" s="112"/>
      <c r="R20" s="112"/>
      <c r="S20" s="112"/>
    </row>
    <row r="21" spans="2:19" s="1" customFormat="1" ht="14.15" customHeight="1" x14ac:dyDescent="0.3">
      <c r="B21" s="1150"/>
      <c r="C21" s="1150"/>
      <c r="D21" s="1150"/>
      <c r="E21" s="1150"/>
      <c r="F21" s="1150"/>
      <c r="G21" s="96"/>
      <c r="H21" s="1114"/>
      <c r="I21" s="1114"/>
      <c r="J21" s="1114"/>
      <c r="L21" s="837"/>
      <c r="M21" s="837"/>
      <c r="N21" s="837"/>
      <c r="O21" s="837"/>
      <c r="P21" s="112"/>
      <c r="Q21" s="112"/>
      <c r="R21" s="112"/>
      <c r="S21" s="112"/>
    </row>
    <row r="22" spans="2:19" s="1" customFormat="1" ht="14.15" customHeight="1" x14ac:dyDescent="0.3">
      <c r="B22" s="1150"/>
      <c r="C22" s="1150"/>
      <c r="D22" s="1150"/>
      <c r="E22" s="1150"/>
      <c r="F22" s="1150"/>
      <c r="G22" s="96"/>
      <c r="H22" s="1093" t="s">
        <v>48</v>
      </c>
      <c r="I22" s="1093"/>
      <c r="J22" s="1093"/>
      <c r="L22" s="837"/>
      <c r="M22" s="837"/>
      <c r="N22" s="837"/>
      <c r="O22" s="837"/>
      <c r="P22" s="112"/>
      <c r="Q22" s="112"/>
      <c r="R22" s="112"/>
      <c r="S22" s="112"/>
    </row>
    <row r="23" spans="2:19" s="1" customFormat="1" ht="14.15" customHeight="1" x14ac:dyDescent="0.3">
      <c r="B23" s="1150"/>
      <c r="C23" s="1150"/>
      <c r="D23" s="1150"/>
      <c r="E23" s="1150"/>
      <c r="F23" s="1150"/>
      <c r="G23" s="96"/>
      <c r="H23" s="1093"/>
      <c r="I23" s="1093"/>
      <c r="J23" s="1093"/>
      <c r="L23" s="837"/>
      <c r="M23" s="837"/>
      <c r="N23" s="837"/>
      <c r="O23" s="837"/>
      <c r="P23" s="112"/>
      <c r="Q23" s="112"/>
      <c r="R23" s="112"/>
      <c r="S23" s="112"/>
    </row>
    <row r="24" spans="2:19" s="1" customFormat="1" ht="14.15" customHeight="1" x14ac:dyDescent="0.3">
      <c r="B24" s="1150"/>
      <c r="C24" s="1150"/>
      <c r="D24" s="1150"/>
      <c r="E24" s="1150"/>
      <c r="F24" s="1150"/>
      <c r="G24" s="96"/>
      <c r="H24" s="1093" t="s">
        <v>53</v>
      </c>
      <c r="I24" s="1093"/>
      <c r="J24" s="1093"/>
      <c r="L24" s="837"/>
      <c r="M24" s="837"/>
      <c r="N24" s="837"/>
      <c r="O24" s="837"/>
      <c r="P24" s="112"/>
      <c r="Q24" s="112"/>
      <c r="R24" s="112"/>
      <c r="S24" s="112"/>
    </row>
    <row r="25" spans="2:19" s="1" customFormat="1" ht="14.15" customHeight="1" x14ac:dyDescent="0.3">
      <c r="B25" s="1150"/>
      <c r="C25" s="1150"/>
      <c r="D25" s="1150"/>
      <c r="E25" s="1150"/>
      <c r="F25" s="1150"/>
      <c r="G25" s="96"/>
      <c r="H25" s="1093" t="s">
        <v>57</v>
      </c>
      <c r="I25" s="1093"/>
      <c r="J25" s="1093"/>
      <c r="L25" s="837"/>
      <c r="M25" s="837"/>
      <c r="N25" s="837"/>
      <c r="O25" s="837"/>
      <c r="P25" s="112"/>
      <c r="Q25" s="112"/>
      <c r="R25" s="112"/>
      <c r="S25" s="112"/>
    </row>
    <row r="26" spans="2:19" s="1" customFormat="1" ht="14.15" customHeight="1" x14ac:dyDescent="0.3">
      <c r="B26" s="1150"/>
      <c r="C26" s="1150"/>
      <c r="D26" s="1150"/>
      <c r="E26" s="1150"/>
      <c r="F26" s="1150"/>
      <c r="G26" s="96"/>
      <c r="H26" s="1114" t="s">
        <v>61</v>
      </c>
      <c r="I26" s="1114"/>
      <c r="J26" s="1114"/>
      <c r="L26" s="837"/>
      <c r="M26" s="837"/>
      <c r="N26" s="837"/>
      <c r="O26" s="837"/>
      <c r="P26" s="112"/>
      <c r="Q26" s="112"/>
      <c r="R26" s="112"/>
      <c r="S26" s="112"/>
    </row>
    <row r="27" spans="2:19" s="1" customFormat="1" ht="14.15" customHeight="1" x14ac:dyDescent="0.3">
      <c r="B27" s="1150"/>
      <c r="C27" s="1150"/>
      <c r="D27" s="1150"/>
      <c r="E27" s="1150"/>
      <c r="F27" s="1150"/>
      <c r="G27" s="96"/>
      <c r="H27" s="1114"/>
      <c r="I27" s="1114"/>
      <c r="J27" s="1114"/>
      <c r="L27" s="837"/>
      <c r="M27" s="837"/>
      <c r="N27" s="837"/>
      <c r="O27" s="837"/>
      <c r="P27" s="112"/>
      <c r="Q27" s="112"/>
      <c r="R27" s="112"/>
      <c r="S27" s="112"/>
    </row>
    <row r="28" spans="2:19" s="1" customFormat="1" ht="14.15" customHeight="1" x14ac:dyDescent="0.3">
      <c r="B28" s="1150"/>
      <c r="C28" s="1150"/>
      <c r="D28" s="1150"/>
      <c r="E28" s="1150"/>
      <c r="F28" s="1150"/>
      <c r="G28" s="96"/>
      <c r="H28" s="1093" t="s">
        <v>66</v>
      </c>
      <c r="I28" s="1093"/>
      <c r="J28" s="1093"/>
      <c r="L28" s="837"/>
      <c r="M28" s="837"/>
      <c r="N28" s="837"/>
      <c r="O28" s="837"/>
      <c r="P28" s="112"/>
      <c r="Q28" s="112"/>
      <c r="R28" s="112"/>
      <c r="S28" s="112"/>
    </row>
    <row r="29" spans="2:19" s="1" customFormat="1" ht="14.15" customHeight="1" x14ac:dyDescent="0.3">
      <c r="B29" s="1150"/>
      <c r="C29" s="1150"/>
      <c r="D29" s="1150"/>
      <c r="E29" s="1150"/>
      <c r="F29" s="1150"/>
      <c r="G29" s="96"/>
      <c r="H29" s="1093" t="s">
        <v>657</v>
      </c>
      <c r="I29" s="1093"/>
      <c r="J29" s="1093"/>
      <c r="L29" s="837"/>
      <c r="M29" s="837"/>
      <c r="N29" s="837"/>
      <c r="O29" s="837"/>
      <c r="P29" s="112"/>
      <c r="Q29" s="112"/>
      <c r="R29" s="112"/>
      <c r="S29" s="112"/>
    </row>
    <row r="30" spans="2:19" s="1" customFormat="1" ht="14.15" customHeight="1" x14ac:dyDescent="0.3">
      <c r="B30" s="1150"/>
      <c r="C30" s="1150"/>
      <c r="D30" s="1150"/>
      <c r="E30" s="1150"/>
      <c r="F30" s="1150"/>
      <c r="G30" s="96"/>
      <c r="H30" s="1093"/>
      <c r="I30" s="1093"/>
      <c r="J30" s="1093"/>
      <c r="L30" s="837"/>
      <c r="M30" s="837"/>
      <c r="N30" s="837"/>
      <c r="O30" s="837"/>
      <c r="P30" s="112"/>
      <c r="Q30" s="112"/>
      <c r="R30" s="112"/>
      <c r="S30" s="112"/>
    </row>
    <row r="31" spans="2:19" s="1" customFormat="1" ht="14.15" customHeight="1" x14ac:dyDescent="0.3">
      <c r="B31" s="1150"/>
      <c r="C31" s="1150"/>
      <c r="D31" s="1150"/>
      <c r="E31" s="1150"/>
      <c r="F31" s="1150"/>
      <c r="G31" s="96"/>
      <c r="H31" s="97"/>
      <c r="I31" s="97"/>
      <c r="J31" s="97"/>
      <c r="L31" s="837"/>
      <c r="M31" s="837"/>
      <c r="N31" s="837"/>
      <c r="O31" s="837"/>
      <c r="P31" s="112"/>
      <c r="Q31" s="112"/>
      <c r="R31" s="112"/>
      <c r="S31" s="112"/>
    </row>
    <row r="32" spans="2:19" s="1" customFormat="1" ht="14.15" customHeight="1" thickBot="1" x14ac:dyDescent="0.35">
      <c r="B32" s="1150"/>
      <c r="C32" s="1150"/>
      <c r="D32" s="1150"/>
      <c r="E32" s="1150"/>
      <c r="F32" s="1150"/>
      <c r="G32" s="96"/>
      <c r="H32" s="199" t="s">
        <v>71</v>
      </c>
      <c r="I32" s="199"/>
      <c r="J32" s="199"/>
      <c r="L32" s="837"/>
      <c r="M32" s="837"/>
      <c r="N32" s="837"/>
      <c r="O32" s="837"/>
      <c r="P32" s="112"/>
      <c r="Q32" s="112"/>
      <c r="R32" s="112"/>
      <c r="S32" s="112"/>
    </row>
    <row r="33" spans="2:19" s="1" customFormat="1" ht="14.15" customHeight="1" x14ac:dyDescent="0.3">
      <c r="B33" s="1150"/>
      <c r="C33" s="1150"/>
      <c r="D33" s="1150"/>
      <c r="E33" s="1150"/>
      <c r="F33" s="1150"/>
      <c r="G33" s="96"/>
      <c r="H33" s="1181" t="s">
        <v>73</v>
      </c>
      <c r="I33" s="1181"/>
      <c r="J33" s="1181"/>
      <c r="L33" s="837"/>
      <c r="M33" s="837"/>
      <c r="N33" s="837"/>
      <c r="O33" s="837"/>
      <c r="P33" s="112"/>
      <c r="Q33" s="112"/>
      <c r="R33" s="112"/>
      <c r="S33" s="112"/>
    </row>
    <row r="34" spans="2:19" s="1" customFormat="1" ht="14.15" customHeight="1" x14ac:dyDescent="0.3">
      <c r="B34" s="1150"/>
      <c r="C34" s="1150"/>
      <c r="D34" s="1150"/>
      <c r="E34" s="1150"/>
      <c r="F34" s="1150"/>
      <c r="G34" s="96"/>
      <c r="H34" s="1113"/>
      <c r="I34" s="1113"/>
      <c r="J34" s="1113"/>
      <c r="L34" s="837"/>
      <c r="M34" s="837"/>
      <c r="N34" s="837"/>
      <c r="O34" s="837"/>
      <c r="P34" s="112"/>
      <c r="Q34" s="112"/>
      <c r="R34" s="112"/>
      <c r="S34" s="112"/>
    </row>
    <row r="35" spans="2:19" s="1" customFormat="1" ht="14.15" customHeight="1" x14ac:dyDescent="0.3">
      <c r="B35" s="1150"/>
      <c r="C35" s="1150"/>
      <c r="D35" s="1150"/>
      <c r="E35" s="1150"/>
      <c r="F35" s="1150"/>
      <c r="G35" s="96"/>
      <c r="H35" s="1113"/>
      <c r="I35" s="1113"/>
      <c r="J35" s="1113"/>
      <c r="L35" s="837"/>
      <c r="M35" s="837"/>
      <c r="N35" s="837"/>
      <c r="O35" s="837"/>
      <c r="P35" s="112"/>
      <c r="Q35" s="112"/>
      <c r="R35" s="112"/>
      <c r="S35" s="112"/>
    </row>
    <row r="36" spans="2:19" s="1" customFormat="1" ht="14.15" customHeight="1" x14ac:dyDescent="0.3">
      <c r="B36" s="1150"/>
      <c r="C36" s="1150"/>
      <c r="D36" s="1150"/>
      <c r="E36" s="1150"/>
      <c r="F36" s="1150"/>
      <c r="G36" s="96"/>
      <c r="H36" s="1113"/>
      <c r="I36" s="1113"/>
      <c r="J36" s="1113"/>
      <c r="L36" s="839"/>
      <c r="M36" s="836"/>
      <c r="N36" s="836"/>
      <c r="O36" s="694"/>
      <c r="P36" s="112"/>
      <c r="Q36" s="112"/>
      <c r="R36" s="112"/>
      <c r="S36" s="112"/>
    </row>
    <row r="37" spans="2:19" s="1" customFormat="1" ht="14.15" customHeight="1" x14ac:dyDescent="0.3">
      <c r="B37" s="1150"/>
      <c r="C37" s="1150"/>
      <c r="D37" s="1150"/>
      <c r="E37" s="1150"/>
      <c r="F37" s="1150"/>
      <c r="G37" s="96"/>
      <c r="H37" s="1113"/>
      <c r="I37" s="1113"/>
      <c r="J37" s="1113"/>
      <c r="L37" s="839"/>
      <c r="M37" s="836"/>
      <c r="N37" s="836"/>
      <c r="O37" s="694"/>
      <c r="P37" s="112"/>
      <c r="Q37" s="112"/>
      <c r="R37" s="112"/>
      <c r="S37" s="112"/>
    </row>
    <row r="38" spans="2:19" s="1" customFormat="1" ht="14.15" customHeight="1" x14ac:dyDescent="0.3">
      <c r="B38" s="1150"/>
      <c r="C38" s="1150"/>
      <c r="D38" s="1150"/>
      <c r="E38" s="1150"/>
      <c r="F38" s="1150"/>
      <c r="G38" s="96"/>
      <c r="H38" s="1113"/>
      <c r="I38" s="1113"/>
      <c r="J38" s="1113"/>
      <c r="L38" s="837"/>
      <c r="M38" s="837"/>
      <c r="N38" s="837"/>
      <c r="O38" s="837"/>
      <c r="P38" s="112"/>
      <c r="Q38" s="112"/>
      <c r="R38" s="112"/>
      <c r="S38" s="112"/>
    </row>
    <row r="39" spans="2:19" s="1" customFormat="1" ht="14.15" customHeight="1" x14ac:dyDescent="0.3">
      <c r="B39" s="1150"/>
      <c r="C39" s="1150"/>
      <c r="D39" s="1150"/>
      <c r="E39" s="1150"/>
      <c r="F39" s="1150"/>
      <c r="G39" s="96"/>
      <c r="H39" s="1113"/>
      <c r="I39" s="1113"/>
      <c r="J39" s="1113"/>
      <c r="L39" s="837"/>
      <c r="M39" s="837"/>
      <c r="N39" s="837"/>
      <c r="O39" s="837"/>
      <c r="P39" s="112"/>
      <c r="Q39" s="112"/>
      <c r="R39" s="112"/>
      <c r="S39" s="112"/>
    </row>
    <row r="40" spans="2:19" s="1" customFormat="1" ht="14.15" customHeight="1" x14ac:dyDescent="0.3">
      <c r="C40" s="95"/>
      <c r="H40" s="1113"/>
      <c r="I40" s="1113"/>
      <c r="J40" s="1113"/>
      <c r="L40" s="837"/>
      <c r="M40" s="837"/>
      <c r="N40" s="837"/>
      <c r="O40" s="837"/>
      <c r="P40" s="112"/>
      <c r="Q40" s="112"/>
      <c r="R40" s="112"/>
      <c r="S40" s="112"/>
    </row>
    <row r="41" spans="2:19" s="1" customFormat="1" ht="14.15" customHeight="1" x14ac:dyDescent="0.3">
      <c r="C41" s="95"/>
      <c r="D41" s="95"/>
      <c r="E41" s="95"/>
      <c r="F41" s="95"/>
      <c r="G41" s="95"/>
      <c r="H41" s="1113"/>
      <c r="I41" s="1113"/>
      <c r="J41" s="1113"/>
      <c r="K41" s="268"/>
      <c r="L41" s="837"/>
      <c r="M41" s="837"/>
      <c r="N41" s="837"/>
      <c r="O41" s="837"/>
      <c r="P41" s="112"/>
      <c r="Q41" s="112"/>
      <c r="R41" s="112"/>
      <c r="S41" s="112"/>
    </row>
    <row r="42" spans="2:19" s="1" customFormat="1" ht="14.15" customHeight="1" x14ac:dyDescent="0.3">
      <c r="C42" s="95"/>
      <c r="D42" s="95"/>
      <c r="E42" s="95"/>
      <c r="F42" s="95"/>
      <c r="G42" s="95"/>
      <c r="H42" s="1113"/>
      <c r="I42" s="1113"/>
      <c r="J42" s="1113"/>
      <c r="K42" s="268"/>
      <c r="L42" s="837"/>
      <c r="M42" s="837"/>
      <c r="N42" s="837"/>
      <c r="O42" s="837"/>
      <c r="P42" s="112"/>
      <c r="Q42" s="112"/>
      <c r="R42" s="112"/>
      <c r="S42" s="112"/>
    </row>
    <row r="43" spans="2:19" s="1" customFormat="1" ht="12.5" x14ac:dyDescent="0.3">
      <c r="E43" s="3"/>
      <c r="F43" s="3"/>
      <c r="G43" s="3"/>
      <c r="H43" s="97"/>
      <c r="I43" s="97"/>
      <c r="J43" s="97"/>
      <c r="K43" s="268"/>
      <c r="L43" s="837"/>
      <c r="M43" s="837"/>
      <c r="N43" s="837"/>
      <c r="O43" s="837"/>
      <c r="P43" s="112"/>
      <c r="Q43" s="112"/>
      <c r="R43" s="112"/>
      <c r="S43" s="112"/>
    </row>
    <row r="44" spans="2:19" s="1" customFormat="1" ht="12.5" x14ac:dyDescent="0.3">
      <c r="E44" s="3"/>
      <c r="F44" s="3"/>
      <c r="G44" s="3"/>
      <c r="H44" s="97"/>
      <c r="I44" s="97"/>
      <c r="J44" s="97"/>
      <c r="K44" s="268"/>
      <c r="L44" s="837"/>
      <c r="M44" s="837"/>
      <c r="N44" s="837"/>
      <c r="O44" s="837"/>
      <c r="P44" s="112"/>
      <c r="Q44" s="112"/>
      <c r="R44" s="112"/>
      <c r="S44" s="112"/>
    </row>
    <row r="45" spans="2:19" ht="18.75" customHeight="1" x14ac:dyDescent="0.3">
      <c r="H45" s="97"/>
      <c r="I45" s="97"/>
      <c r="J45" s="97"/>
      <c r="K45" s="268"/>
      <c r="L45" s="837"/>
      <c r="M45" s="837"/>
      <c r="N45" s="837"/>
      <c r="O45" s="837"/>
      <c r="P45" s="25"/>
      <c r="Q45" s="25"/>
      <c r="R45" s="25"/>
      <c r="S45" s="25"/>
    </row>
    <row r="46" spans="2:19" ht="14.15" customHeight="1" x14ac:dyDescent="0.3">
      <c r="E46" s="9"/>
      <c r="H46" s="97"/>
      <c r="I46" s="97"/>
      <c r="J46" s="97"/>
      <c r="K46" s="268"/>
      <c r="L46" s="837"/>
      <c r="M46" s="837"/>
      <c r="N46" s="837"/>
      <c r="O46" s="837"/>
      <c r="P46" s="25"/>
      <c r="Q46" s="25"/>
      <c r="R46" s="25"/>
      <c r="S46" s="25"/>
    </row>
    <row r="47" spans="2:19" ht="14.15" customHeight="1" x14ac:dyDescent="0.3">
      <c r="H47" s="97"/>
      <c r="I47" s="97"/>
      <c r="J47" s="97"/>
      <c r="K47" s="268"/>
      <c r="L47" s="837"/>
      <c r="M47" s="837"/>
      <c r="N47" s="837"/>
      <c r="O47" s="837"/>
      <c r="P47" s="25"/>
      <c r="Q47" s="25"/>
      <c r="R47" s="25"/>
      <c r="S47" s="25"/>
    </row>
    <row r="48" spans="2:19" ht="14.15" customHeight="1" x14ac:dyDescent="0.3">
      <c r="E48" s="9"/>
      <c r="H48" s="97"/>
      <c r="I48" s="97"/>
      <c r="J48" s="97"/>
      <c r="K48" s="268"/>
      <c r="L48" s="837"/>
      <c r="M48" s="837"/>
      <c r="N48" s="837"/>
      <c r="O48" s="837"/>
      <c r="P48" s="25"/>
      <c r="Q48" s="25"/>
      <c r="R48" s="25"/>
      <c r="S48" s="25"/>
    </row>
    <row r="49" spans="5:19" ht="14.15" customHeight="1" x14ac:dyDescent="0.3">
      <c r="H49" s="97"/>
      <c r="I49" s="97"/>
      <c r="J49" s="97"/>
      <c r="L49" s="837"/>
      <c r="M49" s="837"/>
      <c r="N49" s="837"/>
      <c r="O49" s="837"/>
      <c r="P49" s="25"/>
      <c r="Q49" s="25"/>
      <c r="R49" s="25"/>
      <c r="S49" s="25"/>
    </row>
    <row r="50" spans="5:19" ht="14.15" customHeight="1" x14ac:dyDescent="0.3">
      <c r="E50" s="9"/>
      <c r="H50" s="1"/>
      <c r="I50" s="1"/>
      <c r="J50" s="1"/>
      <c r="L50" s="837"/>
      <c r="M50" s="837"/>
      <c r="N50" s="837"/>
      <c r="O50" s="837"/>
      <c r="P50" s="25"/>
      <c r="Q50" s="25"/>
      <c r="R50" s="25"/>
      <c r="S50" s="25"/>
    </row>
    <row r="51" spans="5:19" ht="14.15" customHeight="1" x14ac:dyDescent="0.3">
      <c r="H51" s="1"/>
      <c r="I51" s="1"/>
      <c r="J51" s="1"/>
      <c r="L51" s="837"/>
      <c r="M51" s="25"/>
      <c r="N51" s="25"/>
      <c r="O51" s="25"/>
      <c r="P51" s="25"/>
      <c r="Q51" s="25"/>
      <c r="R51" s="25"/>
      <c r="S51" s="25"/>
    </row>
    <row r="52" spans="5:19" ht="14.15" customHeight="1" x14ac:dyDescent="0.3">
      <c r="H52" s="1180"/>
      <c r="I52" s="1180"/>
      <c r="J52" s="1180"/>
      <c r="L52" s="71"/>
    </row>
    <row r="53" spans="5:19" ht="14.15" customHeight="1" x14ac:dyDescent="0.3">
      <c r="H53" s="1180"/>
      <c r="I53" s="1180"/>
      <c r="J53" s="1180"/>
      <c r="L53" s="71"/>
    </row>
    <row r="54" spans="5:19" ht="14.15" customHeight="1" x14ac:dyDescent="0.3">
      <c r="H54" s="1"/>
      <c r="I54" s="1"/>
      <c r="J54" s="1"/>
    </row>
    <row r="55" spans="5:19" ht="14.15" customHeight="1" x14ac:dyDescent="0.3">
      <c r="H55" s="1"/>
      <c r="I55" s="1"/>
      <c r="J55" s="1"/>
    </row>
    <row r="56" spans="5:19" ht="14.15" customHeight="1" x14ac:dyDescent="0.3">
      <c r="H56" s="1"/>
      <c r="I56" s="1"/>
      <c r="J56" s="1"/>
    </row>
    <row r="57" spans="5:19" ht="14.15" customHeight="1" x14ac:dyDescent="0.3">
      <c r="H57" s="1"/>
      <c r="I57" s="1"/>
      <c r="J57" s="1"/>
    </row>
    <row r="58" spans="5:19" ht="14.15" customHeight="1" x14ac:dyDescent="0.3">
      <c r="H58" s="1"/>
      <c r="I58" s="1"/>
      <c r="J58" s="1"/>
    </row>
    <row r="59" spans="5:19" ht="14.15" customHeight="1" x14ac:dyDescent="0.3">
      <c r="H59" s="95"/>
      <c r="I59" s="95"/>
      <c r="J59" s="95"/>
    </row>
    <row r="60" spans="5:19" ht="14.15" customHeight="1" x14ac:dyDescent="0.3">
      <c r="H60" s="95"/>
      <c r="I60" s="95"/>
      <c r="J60" s="95"/>
      <c r="M60" s="71"/>
      <c r="N60" s="71"/>
    </row>
    <row r="61" spans="5:19" ht="14.15" customHeight="1" x14ac:dyDescent="0.3">
      <c r="E61" s="71"/>
      <c r="H61" s="1"/>
      <c r="I61" s="1"/>
      <c r="J61" s="1"/>
      <c r="M61" s="72"/>
      <c r="N61" s="72"/>
    </row>
    <row r="62" spans="5:19" ht="14.15" customHeight="1" x14ac:dyDescent="0.3">
      <c r="E62" s="71"/>
      <c r="H62" s="1"/>
      <c r="I62" s="1"/>
      <c r="J62" s="1"/>
      <c r="M62" s="71"/>
      <c r="N62" s="71"/>
    </row>
    <row r="63" spans="5:19" ht="14.15" customHeight="1" x14ac:dyDescent="0.3">
      <c r="E63" s="71"/>
      <c r="M63" s="71"/>
      <c r="N63" s="71"/>
    </row>
    <row r="64" spans="5:19" ht="14.15" customHeight="1" x14ac:dyDescent="0.3">
      <c r="E64" s="72"/>
      <c r="M64" s="71"/>
      <c r="N64" s="71"/>
    </row>
    <row r="65" spans="5:14" ht="14.15" customHeight="1" x14ac:dyDescent="0.3">
      <c r="E65" s="71"/>
      <c r="M65" s="71"/>
      <c r="N65" s="71"/>
    </row>
    <row r="66" spans="5:14" ht="14.15" customHeight="1" x14ac:dyDescent="0.3">
      <c r="E66" s="71"/>
      <c r="M66" s="72"/>
      <c r="N66" s="72"/>
    </row>
    <row r="67" spans="5:14" ht="14.15" customHeight="1" x14ac:dyDescent="0.3">
      <c r="E67" s="71"/>
    </row>
    <row r="68" spans="5:14" ht="14.15" customHeight="1" x14ac:dyDescent="0.3">
      <c r="E68" s="71"/>
    </row>
    <row r="69" spans="5:14" ht="14.15" customHeight="1" x14ac:dyDescent="0.3">
      <c r="E69" s="72"/>
    </row>
  </sheetData>
  <sheetProtection algorithmName="SHA-512" hashValue="YpbmXtEdCroDuR6RHk7tJADgkdQaoZpqhEHgkY18I/d6lZfirEIWxiifPEhut0WZ14gfW3tibLJB+8rwY7h2VQ==" saltValue="bDVN5zdXfpc1IVK/f+8vrQ==" spinCount="100000" sheet="1" objects="1" scenarios="1"/>
  <mergeCells count="30">
    <mergeCell ref="H52:J53"/>
    <mergeCell ref="H33:J33"/>
    <mergeCell ref="H39:J39"/>
    <mergeCell ref="H40:J40"/>
    <mergeCell ref="H41:J41"/>
    <mergeCell ref="H42:J42"/>
    <mergeCell ref="H35:J35"/>
    <mergeCell ref="H36:J36"/>
    <mergeCell ref="L11:O12"/>
    <mergeCell ref="H12:J12"/>
    <mergeCell ref="H13:J13"/>
    <mergeCell ref="H10:J11"/>
    <mergeCell ref="H25:J25"/>
    <mergeCell ref="H24:J24"/>
    <mergeCell ref="B7:F39"/>
    <mergeCell ref="H8:J9"/>
    <mergeCell ref="H16:J17"/>
    <mergeCell ref="H20:J21"/>
    <mergeCell ref="H26:J27"/>
    <mergeCell ref="H19:J19"/>
    <mergeCell ref="H22:J23"/>
    <mergeCell ref="H14:J14"/>
    <mergeCell ref="H15:J15"/>
    <mergeCell ref="H18:J18"/>
    <mergeCell ref="H34:J34"/>
    <mergeCell ref="H28:J28"/>
    <mergeCell ref="H29:J29"/>
    <mergeCell ref="H30:J30"/>
    <mergeCell ref="H37:J37"/>
    <mergeCell ref="H38:J38"/>
  </mergeCells>
  <hyperlinks>
    <hyperlink ref="H8:J9" location="'Business ethics'!A1" display="Buisness ethics and transparency" xr:uid="{B3277F5A-255F-4193-A46E-E542B2A6772D}"/>
    <hyperlink ref="H10:J11" location="'Business ethics'!A10" display="Significant non-compliances and fines with applicable laws and regulations" xr:uid="{BF5546D8-E20F-40ED-ABD0-EE27060E9538}"/>
    <hyperlink ref="H12:J12" location="'Business ethics'!A17" display="ASX Compliance" xr:uid="{5E5B631D-DC7A-4F03-AB22-9EE8AF985F12}"/>
    <hyperlink ref="H13:J13" location="'Business ethics'!A21" display="Business ethics and transparency" xr:uid="{A8E1728C-79B1-498E-92B6-7F966580F962}"/>
    <hyperlink ref="H14:J14" location="'Business ethics'!A26" display="Labour practices" xr:uid="{C0138775-BA8E-4ADD-9868-1A6AA092A2BD}"/>
    <hyperlink ref="H15:J15" location="'Business ethics'!A33" display="Key policy review" xr:uid="{5A85BB58-AD8E-4873-B089-4EA80B225849}"/>
    <hyperlink ref="H16:J17" location="'Economic growth'!A1" display="Economic performance and growth" xr:uid="{BAB86BF0-10C6-48BE-B66A-E2BD13D9AD84}"/>
    <hyperlink ref="H18:J18" location="'Economic growth'!A10" display="Economic value generated and distributed" xr:uid="{8F93A0F0-825B-437D-8914-1B239834F13A}"/>
    <hyperlink ref="H19:J19" location="'Economic growth'!A30" display="Tax contributions and payments to government" xr:uid="{83B1E461-2C3A-4EF2-B378-3901B8C58E78}"/>
    <hyperlink ref="H20:J21" location="'Protecting human rights'!A1" display="Protecting human rights" xr:uid="{12881A95-3B49-4FF0-9C5D-E1377504F907}"/>
    <hyperlink ref="H22:J23" location="'Protecting human rights'!A10" display="Employee training on human rights policies or procedures" xr:uid="{2AF95501-D231-4FF4-979A-8204FF0BFE4C}"/>
    <hyperlink ref="H24:J24" location="'Protecting human rights'!A15" display="Security, human rights &amp; rights of Indigenous Peoples " xr:uid="{36E8B1FD-3025-4C62-964C-772AABFC5B8B}"/>
    <hyperlink ref="H25:J25" location="'Protecting human rights'!A21" display="Human Right Due Diligence Supplier Assessment " xr:uid="{0A5448D2-601E-437A-93E6-5C5603A5273D}"/>
    <hyperlink ref="H26:J27" location="'Value chain'!A1" display="Responsible value chain " xr:uid="{A2726DD4-E34C-4B47-A3B2-C4D67B3626E5}"/>
    <hyperlink ref="H28" location="'Value chain'!A14" display="Our supply chain" xr:uid="{52A92F79-BA4F-47A7-9581-BD0E33CB88B1}"/>
    <hyperlink ref="H33:J33" location="Materiality!A1" display="Materiality " xr:uid="{72C43330-0A41-4ADD-A264-7C3F92B52FF3}"/>
    <hyperlink ref="H28:J28" location="'Value chain'!A10" display="Our supply chain" xr:uid="{7AD85C77-32AC-4E26-85D8-6A08EA33B488}"/>
    <hyperlink ref="H29:J30" location="'Value chain'!A25" display="Geographical location of key supplier spend FY25 (Figure)" xr:uid="{59E46492-CC9D-44E0-9697-D9DE0EEC443B}"/>
    <hyperlink ref="H29:J29" location="'Value chain'!A24" display="Geographical location of key supplier spend (Figure)" xr:uid="{0B3D870E-C174-40A0-B412-27E3245F40B9}"/>
  </hyperlinks>
  <pageMargins left="0.7" right="0.7" top="0.75" bottom="0.75" header="0.3" footer="0.3"/>
  <pageSetup paperSize="8" scale="9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89F88-5814-4EFF-BF57-C0EC4A861891}">
  <sheetPr codeName="Sheet19">
    <tabColor rgb="FFD6DCE7"/>
    <pageSetUpPr fitToPage="1"/>
  </sheetPr>
  <dimension ref="B1:O72"/>
  <sheetViews>
    <sheetView showGridLines="0" zoomScaleNormal="100" workbookViewId="0"/>
  </sheetViews>
  <sheetFormatPr defaultColWidth="11.58203125" defaultRowHeight="14" x14ac:dyDescent="0.3"/>
  <cols>
    <col min="1" max="1" width="1.75" customWidth="1"/>
    <col min="2" max="2" width="34.08203125" customWidth="1"/>
    <col min="3" max="3" width="11.58203125" customWidth="1"/>
    <col min="4" max="4" width="42.58203125" customWidth="1"/>
  </cols>
  <sheetData>
    <row r="1" spans="2:15" ht="70" customHeight="1" x14ac:dyDescent="0.3"/>
    <row r="4" spans="2:15" x14ac:dyDescent="0.3">
      <c r="O4" s="800" t="s">
        <v>620</v>
      </c>
    </row>
    <row r="5" spans="2:15" x14ac:dyDescent="0.3">
      <c r="O5" s="800" t="s">
        <v>645</v>
      </c>
    </row>
    <row r="6" spans="2:15" s="12" customFormat="1" ht="22" customHeight="1" x14ac:dyDescent="0.35">
      <c r="B6" s="13" t="s">
        <v>8</v>
      </c>
      <c r="C6"/>
      <c r="D6"/>
      <c r="E6"/>
      <c r="F6"/>
      <c r="G6"/>
      <c r="H6"/>
      <c r="I6"/>
      <c r="J6"/>
      <c r="K6"/>
      <c r="L6"/>
      <c r="O6" s="15"/>
    </row>
    <row r="7" spans="2:15" s="12" customFormat="1" ht="14.25" customHeight="1" x14ac:dyDescent="0.3">
      <c r="B7" s="22" t="s">
        <v>658</v>
      </c>
      <c r="C7" s="23"/>
      <c r="D7" s="23"/>
      <c r="E7" s="23"/>
      <c r="F7"/>
      <c r="G7"/>
      <c r="H7"/>
      <c r="I7"/>
      <c r="J7"/>
      <c r="K7"/>
      <c r="L7"/>
    </row>
    <row r="8" spans="2:15" s="12" customFormat="1" ht="14.15" customHeight="1" x14ac:dyDescent="0.3">
      <c r="B8" s="16"/>
      <c r="C8"/>
      <c r="D8"/>
      <c r="E8"/>
      <c r="F8"/>
      <c r="G8"/>
      <c r="H8"/>
      <c r="I8"/>
      <c r="J8"/>
      <c r="K8"/>
      <c r="L8"/>
    </row>
    <row r="9" spans="2:15" s="12" customFormat="1" ht="14.15" customHeight="1" x14ac:dyDescent="0.3">
      <c r="B9" s="16"/>
      <c r="C9"/>
      <c r="D9"/>
      <c r="E9"/>
      <c r="F9"/>
      <c r="G9"/>
      <c r="H9"/>
      <c r="I9"/>
      <c r="J9"/>
      <c r="K9"/>
      <c r="L9"/>
    </row>
    <row r="10" spans="2:15" s="127" customFormat="1" ht="22" customHeight="1" thickBot="1" x14ac:dyDescent="0.35">
      <c r="B10" s="128" t="s">
        <v>659</v>
      </c>
      <c r="C10" s="128"/>
      <c r="D10" s="128"/>
      <c r="E10" s="129" t="s">
        <v>110</v>
      </c>
      <c r="F10" s="129" t="s">
        <v>111</v>
      </c>
      <c r="G10" s="129" t="s">
        <v>112</v>
      </c>
    </row>
    <row r="11" spans="2:15" s="130" customFormat="1" ht="14.25" customHeight="1" x14ac:dyDescent="0.3">
      <c r="B11" s="272" t="s">
        <v>113</v>
      </c>
      <c r="C11" s="141"/>
      <c r="D11" s="141"/>
      <c r="E11" s="142"/>
      <c r="F11" s="143"/>
      <c r="G11" s="143"/>
      <c r="H11" s="127"/>
    </row>
    <row r="12" spans="2:15" s="130" customFormat="1" ht="14.25" customHeight="1" x14ac:dyDescent="0.3">
      <c r="B12" s="47" t="s">
        <v>660</v>
      </c>
      <c r="C12" s="135"/>
      <c r="D12" s="135"/>
      <c r="E12" s="139">
        <v>0</v>
      </c>
      <c r="F12" s="140">
        <v>0</v>
      </c>
      <c r="G12" s="140">
        <v>0</v>
      </c>
      <c r="H12" s="127"/>
    </row>
    <row r="13" spans="2:15" s="130" customFormat="1" ht="14.25" customHeight="1" x14ac:dyDescent="0.3">
      <c r="B13" s="47" t="s">
        <v>661</v>
      </c>
      <c r="C13" s="135"/>
      <c r="D13" s="135"/>
      <c r="E13" s="139">
        <v>0</v>
      </c>
      <c r="F13" s="140">
        <v>0</v>
      </c>
      <c r="G13" s="140">
        <v>0</v>
      </c>
      <c r="H13" s="127"/>
    </row>
    <row r="14" spans="2:15" s="130" customFormat="1" ht="14.25" customHeight="1" x14ac:dyDescent="0.3">
      <c r="B14" s="65" t="s">
        <v>662</v>
      </c>
      <c r="C14" s="144"/>
      <c r="D14" s="144"/>
      <c r="E14" s="145">
        <v>0</v>
      </c>
      <c r="F14" s="146">
        <v>0</v>
      </c>
      <c r="G14" s="146">
        <v>0</v>
      </c>
      <c r="H14" s="127"/>
    </row>
    <row r="15" spans="2:15" s="293" customFormat="1" ht="14.25" customHeight="1" x14ac:dyDescent="0.2">
      <c r="B15" s="1002" t="s">
        <v>663</v>
      </c>
      <c r="C15" s="294"/>
      <c r="D15" s="294"/>
      <c r="E15" s="295"/>
      <c r="F15" s="294"/>
      <c r="G15" s="294"/>
    </row>
    <row r="16" spans="2:15" s="127" customFormat="1" ht="14.25" customHeight="1" x14ac:dyDescent="0.3">
      <c r="B16" s="131"/>
      <c r="C16" s="131"/>
      <c r="D16" s="131"/>
      <c r="E16" s="132"/>
      <c r="F16" s="131"/>
      <c r="G16" s="131"/>
    </row>
    <row r="17" spans="2:13" s="127" customFormat="1" ht="22" customHeight="1" thickBot="1" x14ac:dyDescent="0.35">
      <c r="B17" s="128" t="s">
        <v>18</v>
      </c>
      <c r="C17" s="128"/>
      <c r="D17" s="128"/>
      <c r="E17" s="129" t="s">
        <v>110</v>
      </c>
      <c r="F17" s="129" t="s">
        <v>111</v>
      </c>
      <c r="G17" s="129" t="s">
        <v>112</v>
      </c>
    </row>
    <row r="18" spans="2:13" s="130" customFormat="1" ht="14.25" customHeight="1" x14ac:dyDescent="0.3">
      <c r="B18" s="272" t="s">
        <v>113</v>
      </c>
      <c r="C18" s="141"/>
      <c r="D18" s="141"/>
      <c r="E18" s="142"/>
      <c r="F18" s="143"/>
      <c r="G18" s="143"/>
      <c r="H18" s="127"/>
    </row>
    <row r="19" spans="2:13" s="130" customFormat="1" ht="14.25" customHeight="1" x14ac:dyDescent="0.3">
      <c r="B19" s="65" t="s">
        <v>664</v>
      </c>
      <c r="C19" s="144"/>
      <c r="D19" s="144"/>
      <c r="E19" s="301">
        <v>1</v>
      </c>
      <c r="F19" s="302">
        <v>1</v>
      </c>
      <c r="G19" s="302">
        <v>1</v>
      </c>
      <c r="H19" s="127"/>
    </row>
    <row r="20" spans="2:13" s="127" customFormat="1" ht="14.25" customHeight="1" x14ac:dyDescent="0.3">
      <c r="B20" s="131"/>
      <c r="C20" s="131"/>
      <c r="D20" s="131"/>
      <c r="E20" s="132"/>
      <c r="F20" s="131"/>
      <c r="G20" s="131"/>
    </row>
    <row r="21" spans="2:13" s="127" customFormat="1" ht="22" customHeight="1" thickBot="1" x14ac:dyDescent="0.35">
      <c r="B21" s="133" t="s">
        <v>665</v>
      </c>
      <c r="C21" s="133"/>
      <c r="D21" s="133"/>
      <c r="E21" s="134" t="s">
        <v>110</v>
      </c>
      <c r="F21" s="134" t="s">
        <v>111</v>
      </c>
      <c r="G21" s="134" t="s">
        <v>112</v>
      </c>
    </row>
    <row r="22" spans="2:13" s="130" customFormat="1" ht="14.25" customHeight="1" x14ac:dyDescent="0.3">
      <c r="B22" s="272" t="s">
        <v>113</v>
      </c>
      <c r="C22" s="141"/>
      <c r="D22" s="141"/>
      <c r="E22" s="142"/>
      <c r="F22" s="143"/>
      <c r="G22" s="143"/>
      <c r="H22" s="127"/>
    </row>
    <row r="23" spans="2:13" s="130" customFormat="1" ht="14.25" customHeight="1" x14ac:dyDescent="0.3">
      <c r="B23" s="65" t="s">
        <v>666</v>
      </c>
      <c r="C23" s="144"/>
      <c r="D23" s="144"/>
      <c r="E23" s="145">
        <v>0</v>
      </c>
      <c r="F23" s="147">
        <v>0</v>
      </c>
      <c r="G23" s="147">
        <v>0</v>
      </c>
      <c r="H23" s="127"/>
    </row>
    <row r="24" spans="2:13" s="298" customFormat="1" ht="14.25" customHeight="1" x14ac:dyDescent="0.2">
      <c r="B24" s="296" t="s">
        <v>667</v>
      </c>
      <c r="C24" s="296"/>
      <c r="D24" s="296"/>
      <c r="E24" s="297"/>
      <c r="F24" s="297"/>
      <c r="G24" s="297"/>
      <c r="H24" s="293"/>
      <c r="I24" s="293"/>
      <c r="J24" s="293"/>
      <c r="K24" s="293"/>
      <c r="L24" s="293"/>
    </row>
    <row r="25" spans="2:13" s="130" customFormat="1" ht="14.25" customHeight="1" x14ac:dyDescent="0.3">
      <c r="B25" s="135"/>
      <c r="C25" s="135"/>
      <c r="D25" s="135"/>
      <c r="E25" s="136"/>
      <c r="F25" s="136"/>
      <c r="G25" s="136"/>
      <c r="H25" s="127"/>
      <c r="I25" s="127"/>
      <c r="J25" s="127"/>
      <c r="K25" s="127"/>
      <c r="L25" s="127"/>
    </row>
    <row r="26" spans="2:13" s="137" customFormat="1" ht="22" customHeight="1" thickBot="1" x14ac:dyDescent="0.35">
      <c r="B26" s="1183" t="s">
        <v>668</v>
      </c>
      <c r="C26" s="1183"/>
      <c r="D26" s="1183"/>
      <c r="E26" s="138" t="s">
        <v>110</v>
      </c>
      <c r="F26" s="138" t="s">
        <v>111</v>
      </c>
      <c r="G26" s="131"/>
    </row>
    <row r="27" spans="2:13" s="130" customFormat="1" ht="14.25" customHeight="1" x14ac:dyDescent="0.3">
      <c r="B27" s="272" t="s">
        <v>113</v>
      </c>
      <c r="C27" s="141"/>
      <c r="D27" s="141"/>
      <c r="E27" s="142"/>
      <c r="F27" s="143"/>
      <c r="G27" s="140"/>
      <c r="H27" s="127"/>
    </row>
    <row r="28" spans="2:13" s="130" customFormat="1" ht="14.25" customHeight="1" x14ac:dyDescent="0.3">
      <c r="B28" s="1184" t="s">
        <v>669</v>
      </c>
      <c r="C28" s="1184"/>
      <c r="D28" s="1184"/>
      <c r="E28" s="139">
        <v>72</v>
      </c>
      <c r="F28" s="136">
        <v>0</v>
      </c>
      <c r="G28" s="131"/>
    </row>
    <row r="29" spans="2:13" s="127" customFormat="1" ht="14.25" customHeight="1" x14ac:dyDescent="0.3">
      <c r="B29" s="47" t="s">
        <v>670</v>
      </c>
      <c r="C29" s="135"/>
      <c r="D29" s="135"/>
      <c r="E29" s="139">
        <v>0</v>
      </c>
      <c r="F29" s="136">
        <v>0</v>
      </c>
      <c r="G29" s="131"/>
      <c r="H29" s="1025"/>
    </row>
    <row r="30" spans="2:13" s="127" customFormat="1" ht="14.25" customHeight="1" x14ac:dyDescent="0.3">
      <c r="B30" s="873" t="s">
        <v>671</v>
      </c>
      <c r="C30" s="144"/>
      <c r="D30" s="144"/>
      <c r="E30" s="145">
        <v>0</v>
      </c>
      <c r="F30" s="147">
        <v>0</v>
      </c>
      <c r="G30" s="131"/>
    </row>
    <row r="31" spans="2:13" s="293" customFormat="1" ht="26.5" customHeight="1" x14ac:dyDescent="0.25">
      <c r="B31" s="1185" t="s">
        <v>672</v>
      </c>
      <c r="C31" s="1185"/>
      <c r="D31" s="1185"/>
      <c r="E31" s="299"/>
      <c r="K31" s="1182"/>
      <c r="L31" s="1182"/>
      <c r="M31" s="1182"/>
    </row>
    <row r="32" spans="2:13" s="293" customFormat="1" ht="14.25" customHeight="1" x14ac:dyDescent="0.2">
      <c r="B32" s="1007"/>
      <c r="C32" s="1007"/>
      <c r="D32" s="1007"/>
      <c r="E32" s="299"/>
    </row>
    <row r="33" spans="2:10" s="127" customFormat="1" ht="22" customHeight="1" thickBot="1" x14ac:dyDescent="0.35">
      <c r="B33" s="1024" t="s">
        <v>673</v>
      </c>
      <c r="C33" s="1023"/>
      <c r="D33" s="1023"/>
      <c r="E33" s="138" t="s">
        <v>110</v>
      </c>
      <c r="F33" s="1026"/>
      <c r="G33" s="1026"/>
      <c r="H33" s="1026"/>
    </row>
    <row r="34" spans="2:10" s="102" customFormat="1" ht="14.25" customHeight="1" x14ac:dyDescent="0.2">
      <c r="B34" s="1053" t="s">
        <v>674</v>
      </c>
      <c r="C34" s="1053"/>
      <c r="D34" s="1053"/>
      <c r="E34" s="801" t="s">
        <v>675</v>
      </c>
      <c r="F34" s="1027"/>
      <c r="G34" s="1028"/>
      <c r="H34" s="1029"/>
      <c r="J34" s="87"/>
    </row>
    <row r="35" spans="2:10" s="102" customFormat="1" ht="14.25" customHeight="1" x14ac:dyDescent="0.3">
      <c r="B35" s="1184" t="s">
        <v>676</v>
      </c>
      <c r="C35" s="1184"/>
      <c r="D35" s="1184"/>
      <c r="E35" s="801"/>
      <c r="F35" s="1027"/>
      <c r="G35" s="1028"/>
      <c r="H35" s="1029"/>
      <c r="J35" s="87"/>
    </row>
    <row r="36" spans="2:10" s="102" customFormat="1" ht="14.25" customHeight="1" x14ac:dyDescent="0.3">
      <c r="B36" s="1184" t="s">
        <v>677</v>
      </c>
      <c r="C36" s="1184"/>
      <c r="D36" s="1184"/>
      <c r="E36" s="801" t="s">
        <v>675</v>
      </c>
      <c r="F36" s="1027"/>
      <c r="G36" s="1028"/>
      <c r="H36" s="1029"/>
      <c r="J36" s="87"/>
    </row>
    <row r="37" spans="2:10" s="102" customFormat="1" ht="14.25" customHeight="1" x14ac:dyDescent="0.3">
      <c r="B37" s="1184" t="s">
        <v>678</v>
      </c>
      <c r="C37" s="1184"/>
      <c r="D37" s="1184"/>
      <c r="E37" s="801" t="s">
        <v>675</v>
      </c>
      <c r="F37" s="1027"/>
      <c r="G37" s="1028"/>
      <c r="H37" s="1029"/>
      <c r="J37" s="87"/>
    </row>
    <row r="38" spans="2:10" s="102" customFormat="1" ht="14.25" customHeight="1" x14ac:dyDescent="0.3">
      <c r="B38" s="47" t="s">
        <v>679</v>
      </c>
      <c r="C38" s="32"/>
      <c r="D38" s="32"/>
      <c r="E38" s="801"/>
      <c r="F38" s="1027"/>
      <c r="G38" s="1028"/>
      <c r="H38" s="1029"/>
      <c r="J38" s="87"/>
    </row>
    <row r="39" spans="2:10" s="102" customFormat="1" ht="14.25" customHeight="1" x14ac:dyDescent="0.3">
      <c r="B39" s="47" t="s">
        <v>680</v>
      </c>
      <c r="C39" s="32"/>
      <c r="D39" s="32"/>
      <c r="E39" s="801"/>
      <c r="F39" s="1028"/>
      <c r="G39" s="1028"/>
      <c r="H39" s="1029"/>
      <c r="J39" s="87"/>
    </row>
    <row r="40" spans="2:10" s="102" customFormat="1" ht="14.25" customHeight="1" x14ac:dyDescent="0.3">
      <c r="B40" s="47" t="s">
        <v>681</v>
      </c>
      <c r="C40" s="32"/>
      <c r="D40" s="32"/>
      <c r="E40" s="801" t="s">
        <v>675</v>
      </c>
      <c r="F40" s="1027"/>
      <c r="G40" s="1028"/>
      <c r="H40" s="1029"/>
      <c r="J40" s="87"/>
    </row>
    <row r="41" spans="2:10" s="102" customFormat="1" ht="14.25" customHeight="1" x14ac:dyDescent="0.3">
      <c r="B41" s="47" t="s">
        <v>682</v>
      </c>
      <c r="C41" s="32"/>
      <c r="D41" s="32"/>
      <c r="E41" s="801"/>
      <c r="F41" s="1027"/>
      <c r="G41" s="1028"/>
      <c r="H41" s="1029"/>
      <c r="J41" s="87"/>
    </row>
    <row r="42" spans="2:10" s="102" customFormat="1" ht="14.25" customHeight="1" x14ac:dyDescent="0.3">
      <c r="B42" s="47" t="s">
        <v>683</v>
      </c>
      <c r="C42" s="32"/>
      <c r="D42" s="32"/>
      <c r="E42" s="801"/>
      <c r="F42" s="1028"/>
      <c r="G42" s="1028"/>
      <c r="H42" s="1029"/>
      <c r="J42" s="87"/>
    </row>
    <row r="43" spans="2:10" s="102" customFormat="1" ht="14.25" customHeight="1" x14ac:dyDescent="0.3">
      <c r="B43" s="47" t="s">
        <v>684</v>
      </c>
      <c r="C43" s="32"/>
      <c r="D43" s="32"/>
      <c r="E43" s="801"/>
      <c r="F43" s="1027"/>
      <c r="G43" s="1028"/>
      <c r="H43" s="1029"/>
      <c r="J43" s="87"/>
    </row>
    <row r="44" spans="2:10" s="102" customFormat="1" ht="14.25" customHeight="1" x14ac:dyDescent="0.3">
      <c r="B44" s="47" t="s">
        <v>685</v>
      </c>
      <c r="C44" s="32"/>
      <c r="D44" s="32"/>
      <c r="E44" s="801"/>
      <c r="F44" s="1027"/>
      <c r="G44" s="1028"/>
      <c r="H44" s="1029"/>
      <c r="J44" s="87"/>
    </row>
    <row r="45" spans="2:10" s="102" customFormat="1" ht="14.25" customHeight="1" x14ac:dyDescent="0.3">
      <c r="B45" s="47" t="s">
        <v>686</v>
      </c>
      <c r="C45" s="32"/>
      <c r="D45" s="32"/>
      <c r="E45" s="801" t="s">
        <v>675</v>
      </c>
      <c r="F45" s="1027"/>
      <c r="G45" s="1028"/>
      <c r="H45" s="1029"/>
      <c r="J45" s="87"/>
    </row>
    <row r="46" spans="2:10" s="102" customFormat="1" ht="14.25" customHeight="1" x14ac:dyDescent="0.3">
      <c r="B46" s="47" t="s">
        <v>687</v>
      </c>
      <c r="C46" s="32"/>
      <c r="D46" s="32"/>
      <c r="E46" s="801"/>
      <c r="F46" s="1028"/>
      <c r="G46" s="1028"/>
      <c r="H46" s="1029"/>
      <c r="J46" s="87"/>
    </row>
    <row r="47" spans="2:10" s="911" customFormat="1" ht="14.25" customHeight="1" x14ac:dyDescent="0.3">
      <c r="B47" s="47" t="s">
        <v>688</v>
      </c>
      <c r="C47" s="32"/>
      <c r="D47" s="32"/>
      <c r="E47" s="801" t="s">
        <v>675</v>
      </c>
      <c r="F47" s="1027"/>
      <c r="G47" s="1030"/>
      <c r="H47" s="1030"/>
      <c r="I47" s="102"/>
      <c r="J47" s="87"/>
    </row>
    <row r="48" spans="2:10" s="102" customFormat="1" ht="14.25" customHeight="1" x14ac:dyDescent="0.3">
      <c r="B48" s="825" t="s">
        <v>689</v>
      </c>
      <c r="C48" s="32"/>
      <c r="D48" s="32"/>
      <c r="E48" s="801"/>
      <c r="F48" s="1027"/>
      <c r="G48" s="1030"/>
      <c r="H48" s="1030"/>
      <c r="J48" s="110"/>
    </row>
    <row r="49" spans="2:10" s="102" customFormat="1" ht="14.25" customHeight="1" x14ac:dyDescent="0.3">
      <c r="B49" s="47" t="s">
        <v>690</v>
      </c>
      <c r="C49" s="32"/>
      <c r="D49" s="32"/>
      <c r="E49" s="801"/>
      <c r="F49" s="1027"/>
      <c r="G49" s="1031"/>
      <c r="H49" s="1031"/>
      <c r="J49" s="110"/>
    </row>
    <row r="50" spans="2:10" s="102" customFormat="1" ht="14.25" customHeight="1" x14ac:dyDescent="0.3">
      <c r="B50" s="47" t="s">
        <v>691</v>
      </c>
      <c r="C50" s="32"/>
      <c r="D50" s="32"/>
      <c r="E50" s="801" t="s">
        <v>675</v>
      </c>
      <c r="F50" s="1027"/>
      <c r="G50" s="1031"/>
      <c r="H50" s="1031"/>
      <c r="J50" s="110"/>
    </row>
    <row r="51" spans="2:10" s="102" customFormat="1" ht="14.25" customHeight="1" x14ac:dyDescent="0.3">
      <c r="B51" s="47" t="s">
        <v>692</v>
      </c>
      <c r="C51" s="32"/>
      <c r="D51" s="32"/>
      <c r="E51" s="801" t="s">
        <v>675</v>
      </c>
      <c r="F51" s="1031"/>
      <c r="G51" s="1031"/>
      <c r="H51" s="1031"/>
      <c r="J51" s="110"/>
    </row>
    <row r="52" spans="2:10" s="102" customFormat="1" ht="14.25" customHeight="1" x14ac:dyDescent="0.3">
      <c r="B52" s="1184" t="s">
        <v>693</v>
      </c>
      <c r="C52" s="1184"/>
      <c r="D52" s="1184"/>
      <c r="E52" s="801"/>
      <c r="F52" s="1027"/>
      <c r="G52" s="1027"/>
      <c r="H52" s="1027"/>
      <c r="J52" s="110"/>
    </row>
    <row r="53" spans="2:10" s="102" customFormat="1" ht="14.25" customHeight="1" x14ac:dyDescent="0.3">
      <c r="B53" s="47" t="s">
        <v>694</v>
      </c>
      <c r="C53" s="47"/>
      <c r="D53" s="47"/>
      <c r="E53" s="801"/>
      <c r="F53" s="1031"/>
      <c r="G53" s="1031"/>
      <c r="H53" s="1031"/>
      <c r="J53" s="110"/>
    </row>
    <row r="54" spans="2:10" s="102" customFormat="1" ht="14.25" customHeight="1" x14ac:dyDescent="0.3">
      <c r="B54" s="47" t="s">
        <v>695</v>
      </c>
      <c r="C54" s="32"/>
      <c r="D54" s="32"/>
      <c r="E54" s="801"/>
      <c r="F54" s="1031"/>
      <c r="G54" s="1031"/>
      <c r="H54" s="1031"/>
      <c r="J54" s="110"/>
    </row>
    <row r="55" spans="2:10" s="102" customFormat="1" ht="14.25" customHeight="1" x14ac:dyDescent="0.3">
      <c r="B55" s="47" t="s">
        <v>696</v>
      </c>
      <c r="C55" s="32"/>
      <c r="D55" s="32"/>
      <c r="E55" s="801" t="s">
        <v>675</v>
      </c>
      <c r="F55" s="135"/>
      <c r="G55" s="135"/>
      <c r="H55" s="135"/>
      <c r="J55" s="110"/>
    </row>
    <row r="56" spans="2:10" s="102" customFormat="1" ht="14.25" customHeight="1" x14ac:dyDescent="0.3">
      <c r="B56" s="873" t="s">
        <v>697</v>
      </c>
      <c r="C56" s="144"/>
      <c r="D56" s="144"/>
      <c r="E56" s="1052" t="s">
        <v>675</v>
      </c>
      <c r="F56" s="135"/>
      <c r="G56" s="135"/>
      <c r="H56" s="135"/>
      <c r="J56" s="110"/>
    </row>
    <row r="57" spans="2:10" s="102" customFormat="1" ht="22.5" customHeight="1" x14ac:dyDescent="0.3">
      <c r="B57" s="1130" t="s">
        <v>698</v>
      </c>
      <c r="C57" s="1130"/>
      <c r="D57" s="1130"/>
      <c r="E57" s="1130"/>
      <c r="F57" s="1032"/>
      <c r="G57" s="1032"/>
      <c r="H57" s="1032"/>
      <c r="I57" s="1032"/>
      <c r="J57" s="110"/>
    </row>
    <row r="58" spans="2:10" s="102" customFormat="1" ht="14.15" customHeight="1" x14ac:dyDescent="0.3">
      <c r="B58" s="1130"/>
      <c r="C58" s="1130"/>
      <c r="D58" s="1130"/>
      <c r="E58" s="1130"/>
      <c r="G58" s="110"/>
      <c r="H58" s="110"/>
      <c r="I58" s="110"/>
      <c r="J58" s="110"/>
    </row>
    <row r="59" spans="2:10" s="102" customFormat="1" ht="14.15" customHeight="1" x14ac:dyDescent="0.3">
      <c r="G59" s="110"/>
      <c r="H59" s="110"/>
      <c r="I59" s="110"/>
      <c r="J59" s="110"/>
    </row>
    <row r="60" spans="2:10" s="102" customFormat="1" ht="14.15" customHeight="1" x14ac:dyDescent="0.3">
      <c r="G60" s="110"/>
      <c r="H60" s="110"/>
      <c r="I60" s="110"/>
      <c r="J60" s="110"/>
    </row>
    <row r="61" spans="2:10" s="102" customFormat="1" ht="14.15" customHeight="1" x14ac:dyDescent="0.3">
      <c r="G61" s="110"/>
      <c r="H61" s="110"/>
      <c r="I61" s="110"/>
      <c r="J61" s="110"/>
    </row>
    <row r="62" spans="2:10" s="102" customFormat="1" ht="14.15" customHeight="1" x14ac:dyDescent="0.3">
      <c r="G62" s="110"/>
      <c r="H62" s="110"/>
      <c r="I62" s="110"/>
      <c r="J62" s="110"/>
    </row>
    <row r="63" spans="2:10" s="102" customFormat="1" ht="14.15" customHeight="1" x14ac:dyDescent="0.3">
      <c r="G63" s="110"/>
      <c r="H63" s="110"/>
      <c r="I63" s="110"/>
      <c r="J63" s="110"/>
    </row>
    <row r="64" spans="2:10" s="102" customFormat="1" ht="14.15" customHeight="1" x14ac:dyDescent="0.3">
      <c r="G64" s="110"/>
      <c r="H64" s="110"/>
      <c r="I64" s="110"/>
      <c r="J64" s="110"/>
    </row>
    <row r="65" spans="2:10" s="102" customFormat="1" ht="14.15" customHeight="1" x14ac:dyDescent="0.3">
      <c r="G65" s="110"/>
      <c r="H65" s="110"/>
      <c r="I65" s="110"/>
      <c r="J65" s="110"/>
    </row>
    <row r="66" spans="2:10" s="102" customFormat="1" ht="14.15" customHeight="1" x14ac:dyDescent="0.3">
      <c r="B66" s="321"/>
      <c r="C66" s="24"/>
      <c r="D66" s="24"/>
      <c r="E66" s="114"/>
      <c r="F66" s="107"/>
      <c r="G66" s="107"/>
      <c r="H66" s="107"/>
      <c r="I66" s="87"/>
      <c r="J66" s="87"/>
    </row>
    <row r="67" spans="2:10" s="102" customFormat="1" ht="14.15" customHeight="1" x14ac:dyDescent="0.3">
      <c r="B67" s="24"/>
      <c r="C67" s="24"/>
      <c r="D67" s="24"/>
      <c r="E67" s="114"/>
      <c r="F67" s="107"/>
      <c r="G67" s="107"/>
      <c r="H67" s="107"/>
      <c r="I67" s="87"/>
      <c r="J67" s="87"/>
    </row>
    <row r="68" spans="2:10" x14ac:dyDescent="0.3">
      <c r="B68" s="25"/>
      <c r="C68" s="25"/>
      <c r="D68" s="25"/>
      <c r="E68" s="25"/>
      <c r="F68" s="25"/>
      <c r="G68" s="25"/>
      <c r="H68" s="25"/>
    </row>
    <row r="69" spans="2:10" x14ac:dyDescent="0.3">
      <c r="B69" s="25"/>
      <c r="C69" s="25"/>
      <c r="D69" s="25"/>
      <c r="E69" s="25"/>
      <c r="F69" s="25"/>
      <c r="G69" s="25"/>
      <c r="H69" s="25"/>
    </row>
    <row r="70" spans="2:10" x14ac:dyDescent="0.3">
      <c r="B70" s="25"/>
      <c r="C70" s="25"/>
      <c r="D70" s="25"/>
      <c r="E70" s="25"/>
      <c r="F70" s="25"/>
      <c r="G70" s="25"/>
      <c r="H70" s="25"/>
    </row>
    <row r="71" spans="2:10" x14ac:dyDescent="0.3">
      <c r="B71" s="25"/>
      <c r="C71" s="25"/>
      <c r="D71" s="25"/>
      <c r="E71" s="25"/>
      <c r="F71" s="25"/>
      <c r="G71" s="25"/>
      <c r="H71" s="25"/>
    </row>
    <row r="72" spans="2:10" x14ac:dyDescent="0.3">
      <c r="B72" s="25"/>
      <c r="C72" s="25"/>
      <c r="D72" s="25"/>
      <c r="E72" s="25"/>
      <c r="F72" s="25"/>
      <c r="G72" s="25"/>
      <c r="H72" s="25"/>
    </row>
  </sheetData>
  <sheetProtection algorithmName="SHA-512" hashValue="RblTzs8CIIfBf7YyDJFViK4GvgJgbRs/7VQn9E8lHQ/Zv03HjcaUl4S+hhF0PFM8Z281RfgKKjNUoQlj0M3Hxw==" saltValue="1k+Fi2RcbXkqEmIC30MlHg==" spinCount="100000" sheet="1" objects="1" scenarios="1"/>
  <mergeCells count="9">
    <mergeCell ref="K31:M31"/>
    <mergeCell ref="B57:E58"/>
    <mergeCell ref="B26:D26"/>
    <mergeCell ref="B28:D28"/>
    <mergeCell ref="B31:D31"/>
    <mergeCell ref="B52:D52"/>
    <mergeCell ref="B35:D35"/>
    <mergeCell ref="B36:D36"/>
    <mergeCell ref="B37:D37"/>
  </mergeCells>
  <pageMargins left="0.7" right="0.7" top="0.75" bottom="0.75" header="0.3" footer="0.3"/>
  <pageSetup paperSize="8"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EB1B5-99C9-4D78-B391-CC702FCEC1CB}">
  <sheetPr codeName="Sheet4">
    <tabColor theme="0"/>
    <pageSetUpPr fitToPage="1"/>
  </sheetPr>
  <dimension ref="B1:AS45"/>
  <sheetViews>
    <sheetView showGridLines="0" zoomScaleNormal="100" workbookViewId="0"/>
  </sheetViews>
  <sheetFormatPr defaultRowHeight="14" x14ac:dyDescent="0.3"/>
  <cols>
    <col min="1" max="1" width="1.75" customWidth="1"/>
    <col min="2" max="2" width="8.25" customWidth="1"/>
    <col min="3" max="4" width="8.58203125" bestFit="1" customWidth="1"/>
    <col min="5" max="5" width="8.58203125" customWidth="1"/>
  </cols>
  <sheetData>
    <row r="1" spans="2:28" ht="70" customHeight="1" x14ac:dyDescent="0.3"/>
    <row r="4" spans="2:28" ht="71.5" customHeight="1" x14ac:dyDescent="0.4">
      <c r="B4" s="930"/>
      <c r="C4" s="1094" t="s">
        <v>0</v>
      </c>
      <c r="D4" s="1094"/>
      <c r="E4" s="1094"/>
      <c r="F4" s="931"/>
      <c r="G4" s="1094" t="s">
        <v>1</v>
      </c>
      <c r="H4" s="1094"/>
      <c r="I4" s="1094"/>
      <c r="J4" s="931"/>
      <c r="K4" s="1094" t="s">
        <v>2</v>
      </c>
      <c r="L4" s="1094"/>
      <c r="M4" s="1094"/>
      <c r="N4" s="930"/>
      <c r="O4" s="1094" t="s">
        <v>3</v>
      </c>
      <c r="P4" s="1094"/>
      <c r="Q4" s="1094"/>
      <c r="R4" s="930"/>
      <c r="S4" s="930"/>
      <c r="T4" s="930"/>
      <c r="U4" s="930"/>
    </row>
    <row r="5" spans="2:28" ht="71.5" customHeight="1" x14ac:dyDescent="0.45">
      <c r="C5" s="918"/>
      <c r="D5" s="918"/>
      <c r="E5" s="918"/>
      <c r="F5" s="892"/>
      <c r="G5" s="918"/>
      <c r="H5" s="918"/>
      <c r="I5" s="918"/>
      <c r="J5" s="892"/>
      <c r="K5" s="918"/>
      <c r="L5" s="918"/>
      <c r="M5" s="918"/>
      <c r="N5" s="844"/>
      <c r="O5" s="918"/>
      <c r="P5" s="918"/>
      <c r="Q5" s="918"/>
    </row>
    <row r="6" spans="2:28" ht="71.5" customHeight="1" x14ac:dyDescent="0.45">
      <c r="C6" s="918"/>
      <c r="D6" s="918"/>
      <c r="E6" s="918"/>
      <c r="F6" s="892"/>
      <c r="G6" s="918"/>
      <c r="H6" s="918"/>
      <c r="I6" s="918"/>
      <c r="J6" s="892"/>
      <c r="K6" s="918"/>
      <c r="L6" s="918"/>
      <c r="M6" s="918"/>
      <c r="N6" s="844"/>
      <c r="O6" s="918"/>
      <c r="P6" s="918"/>
      <c r="Q6" s="918"/>
    </row>
    <row r="7" spans="2:28" x14ac:dyDescent="0.3">
      <c r="C7" s="313"/>
      <c r="D7" s="1"/>
      <c r="E7" s="1"/>
      <c r="G7" s="75"/>
      <c r="H7" s="3"/>
      <c r="I7" s="3"/>
      <c r="K7" s="75"/>
      <c r="L7" s="3"/>
      <c r="M7" s="3"/>
    </row>
    <row r="8" spans="2:28" ht="25.5" customHeight="1" thickBot="1" x14ac:dyDescent="0.35">
      <c r="C8" s="1098" t="s">
        <v>4</v>
      </c>
      <c r="D8" s="1098"/>
      <c r="E8" s="3"/>
      <c r="G8" s="1097" t="s">
        <v>4</v>
      </c>
      <c r="H8" s="1097"/>
      <c r="I8" s="846"/>
      <c r="K8" s="1097" t="s">
        <v>4</v>
      </c>
      <c r="L8" s="1097"/>
      <c r="M8" s="1"/>
      <c r="O8" s="1097" t="s">
        <v>5</v>
      </c>
      <c r="P8" s="1097"/>
      <c r="Q8" s="893"/>
    </row>
    <row r="9" spans="2:28" ht="24" customHeight="1" x14ac:dyDescent="0.3">
      <c r="C9" s="1096" t="s">
        <v>6</v>
      </c>
      <c r="D9" s="1096"/>
      <c r="E9" s="1096"/>
      <c r="F9" s="897"/>
      <c r="G9" s="1095" t="s">
        <v>7</v>
      </c>
      <c r="H9" s="1095"/>
      <c r="I9" s="1095"/>
      <c r="J9" s="897"/>
      <c r="K9" s="1100" t="s">
        <v>8</v>
      </c>
      <c r="L9" s="1100"/>
      <c r="M9" s="1100"/>
      <c r="N9" s="897"/>
      <c r="O9" s="724"/>
      <c r="P9" s="724"/>
      <c r="Q9" s="1"/>
    </row>
    <row r="10" spans="2:28" ht="24" customHeight="1" x14ac:dyDescent="0.3">
      <c r="C10" s="898" t="s">
        <v>9</v>
      </c>
      <c r="D10" s="899"/>
      <c r="E10" s="899"/>
      <c r="F10" s="897"/>
      <c r="G10" s="1093" t="s">
        <v>10</v>
      </c>
      <c r="H10" s="1093"/>
      <c r="I10" s="1093"/>
      <c r="J10" s="897"/>
      <c r="K10" s="1084" t="s">
        <v>11</v>
      </c>
      <c r="L10" s="1084"/>
      <c r="M10" s="1084"/>
      <c r="N10" s="897"/>
      <c r="O10" s="1099" t="s">
        <v>12</v>
      </c>
      <c r="P10" s="1099"/>
      <c r="Q10" s="1099"/>
      <c r="R10" s="895"/>
      <c r="S10" s="895"/>
      <c r="T10" s="895"/>
      <c r="U10" s="895"/>
      <c r="V10" s="895"/>
      <c r="W10" s="895"/>
    </row>
    <row r="11" spans="2:28" ht="24" customHeight="1" x14ac:dyDescent="0.3">
      <c r="C11" s="1086" t="s">
        <v>13</v>
      </c>
      <c r="D11" s="1086"/>
      <c r="E11" s="1086"/>
      <c r="F11" s="897"/>
      <c r="G11" s="1093" t="s">
        <v>14</v>
      </c>
      <c r="H11" s="1093"/>
      <c r="I11" s="1093"/>
      <c r="J11" s="897"/>
      <c r="K11" s="1084"/>
      <c r="L11" s="1084"/>
      <c r="M11" s="1084"/>
      <c r="N11" s="897"/>
      <c r="O11" s="1099" t="s">
        <v>15</v>
      </c>
      <c r="P11" s="1099"/>
      <c r="Q11" s="1099"/>
      <c r="R11" s="895"/>
      <c r="S11" s="895"/>
      <c r="T11" s="895"/>
      <c r="U11" s="895"/>
      <c r="V11" s="895"/>
      <c r="W11" s="895"/>
    </row>
    <row r="12" spans="2:28" ht="24" customHeight="1" x14ac:dyDescent="0.3">
      <c r="C12" s="1086" t="s">
        <v>16</v>
      </c>
      <c r="D12" s="1086"/>
      <c r="E12" s="1086"/>
      <c r="F12" s="897"/>
      <c r="G12" s="1084" t="s">
        <v>17</v>
      </c>
      <c r="H12" s="1084"/>
      <c r="I12" s="1084"/>
      <c r="J12" s="897"/>
      <c r="K12" s="1084" t="s">
        <v>18</v>
      </c>
      <c r="L12" s="1084"/>
      <c r="M12" s="1084"/>
      <c r="N12" s="897"/>
      <c r="O12" s="1099" t="s">
        <v>19</v>
      </c>
      <c r="P12" s="1099"/>
      <c r="Q12" s="1099"/>
      <c r="R12" s="895"/>
      <c r="S12" s="895"/>
      <c r="T12" s="895"/>
      <c r="U12" s="895"/>
      <c r="V12" s="895"/>
      <c r="W12" s="895"/>
    </row>
    <row r="13" spans="2:28" ht="24" customHeight="1" x14ac:dyDescent="0.3">
      <c r="B13" s="802"/>
      <c r="C13" s="1086" t="s">
        <v>20</v>
      </c>
      <c r="D13" s="1086"/>
      <c r="E13" s="1086"/>
      <c r="F13" s="897"/>
      <c r="G13" s="1084" t="s">
        <v>21</v>
      </c>
      <c r="H13" s="1084"/>
      <c r="I13" s="1084"/>
      <c r="J13" s="897"/>
      <c r="K13" s="1084" t="s">
        <v>8</v>
      </c>
      <c r="L13" s="1084"/>
      <c r="M13" s="1084"/>
      <c r="N13" s="897"/>
      <c r="O13" s="1103" t="s">
        <v>22</v>
      </c>
      <c r="P13" s="1103"/>
      <c r="Q13" s="1103"/>
      <c r="R13" s="895"/>
      <c r="S13" s="895"/>
      <c r="T13" s="895"/>
      <c r="U13" s="895"/>
      <c r="V13" s="895"/>
      <c r="W13" s="895"/>
    </row>
    <row r="14" spans="2:28" ht="24" customHeight="1" x14ac:dyDescent="0.3">
      <c r="B14" s="802"/>
      <c r="C14" s="1086" t="s">
        <v>23</v>
      </c>
      <c r="D14" s="1086"/>
      <c r="E14" s="1086"/>
      <c r="F14" s="897"/>
      <c r="G14" s="1084"/>
      <c r="H14" s="1084"/>
      <c r="I14" s="1084"/>
      <c r="J14" s="897"/>
      <c r="K14" s="1084" t="s">
        <v>24</v>
      </c>
      <c r="L14" s="1084"/>
      <c r="M14" s="1084"/>
      <c r="N14" s="897"/>
      <c r="O14" s="1102" t="s">
        <v>25</v>
      </c>
      <c r="P14" s="1102"/>
      <c r="Q14" s="1102"/>
      <c r="R14" s="895"/>
      <c r="S14" s="895"/>
      <c r="T14" s="895"/>
    </row>
    <row r="15" spans="2:28" ht="24" customHeight="1" x14ac:dyDescent="0.3">
      <c r="B15" s="802"/>
      <c r="C15" s="1084" t="s">
        <v>26</v>
      </c>
      <c r="D15" s="1084"/>
      <c r="E15" s="1084"/>
      <c r="F15" s="897"/>
      <c r="G15" s="1088" t="s">
        <v>27</v>
      </c>
      <c r="H15" s="1088"/>
      <c r="I15" s="1088"/>
      <c r="J15" s="897"/>
      <c r="K15" s="1084" t="s">
        <v>28</v>
      </c>
      <c r="L15" s="1084"/>
      <c r="M15" s="1084"/>
      <c r="N15" s="897"/>
      <c r="R15" s="895"/>
      <c r="S15" s="895"/>
      <c r="T15" s="895"/>
    </row>
    <row r="16" spans="2:28" ht="24" customHeight="1" x14ac:dyDescent="0.3">
      <c r="B16" s="802"/>
      <c r="C16" s="898" t="s">
        <v>29</v>
      </c>
      <c r="D16" s="899"/>
      <c r="E16" s="899"/>
      <c r="F16" s="897"/>
      <c r="G16" s="1093" t="s">
        <v>30</v>
      </c>
      <c r="H16" s="1093"/>
      <c r="I16" s="1093"/>
      <c r="J16" s="897"/>
      <c r="K16" s="1088" t="s">
        <v>31</v>
      </c>
      <c r="L16" s="1088"/>
      <c r="M16" s="1088"/>
      <c r="N16" s="897"/>
      <c r="O16" s="960" t="s">
        <v>32</v>
      </c>
      <c r="P16" s="902"/>
      <c r="Q16" s="902"/>
      <c r="R16" s="895"/>
      <c r="S16" s="895"/>
      <c r="T16" s="895"/>
      <c r="Z16" s="1091"/>
      <c r="AA16" s="1091"/>
      <c r="AB16" s="1091"/>
    </row>
    <row r="17" spans="2:45" ht="24" customHeight="1" thickBot="1" x14ac:dyDescent="0.35">
      <c r="B17" s="802"/>
      <c r="C17" s="1092" t="s">
        <v>33</v>
      </c>
      <c r="D17" s="1092"/>
      <c r="E17" s="1092"/>
      <c r="F17" s="897"/>
      <c r="G17" s="1093" t="s">
        <v>37</v>
      </c>
      <c r="H17" s="1093"/>
      <c r="I17" s="1093"/>
      <c r="J17" s="897"/>
      <c r="K17" s="1084" t="s">
        <v>34</v>
      </c>
      <c r="L17" s="1084"/>
      <c r="M17" s="1084"/>
      <c r="N17" s="897"/>
      <c r="O17" s="1101" t="s">
        <v>35</v>
      </c>
      <c r="P17" s="1101"/>
      <c r="Q17" s="1101"/>
      <c r="T17" s="895"/>
      <c r="Z17" s="1091"/>
      <c r="AA17" s="1091"/>
      <c r="AB17" s="1091"/>
    </row>
    <row r="18" spans="2:45" ht="24" customHeight="1" x14ac:dyDescent="0.3">
      <c r="B18" s="802"/>
      <c r="C18" s="1084" t="s">
        <v>36</v>
      </c>
      <c r="D18" s="1084"/>
      <c r="E18" s="1084"/>
      <c r="F18" s="897"/>
      <c r="G18" s="1093" t="s">
        <v>41</v>
      </c>
      <c r="H18" s="1093"/>
      <c r="I18" s="1093"/>
      <c r="J18" s="897"/>
      <c r="K18" s="1084" t="s">
        <v>38</v>
      </c>
      <c r="L18" s="1084"/>
      <c r="M18" s="1084"/>
      <c r="N18" s="897"/>
      <c r="O18" s="959" t="s">
        <v>39</v>
      </c>
      <c r="P18" s="903"/>
      <c r="Q18" s="903"/>
      <c r="T18" s="895"/>
      <c r="Z18" s="1084"/>
      <c r="AA18" s="1084"/>
      <c r="AB18" s="1084"/>
    </row>
    <row r="19" spans="2:45" ht="24" customHeight="1" x14ac:dyDescent="0.3">
      <c r="C19" s="1085" t="s">
        <v>180</v>
      </c>
      <c r="D19" s="1085"/>
      <c r="E19" s="1085"/>
      <c r="F19" s="897"/>
      <c r="G19" s="1093" t="s">
        <v>43</v>
      </c>
      <c r="H19" s="1093"/>
      <c r="I19" s="1093"/>
      <c r="J19" s="897"/>
      <c r="K19" s="1084"/>
      <c r="L19" s="1084"/>
      <c r="M19" s="1084"/>
      <c r="N19" s="897"/>
      <c r="O19" s="1084" t="s">
        <v>42</v>
      </c>
      <c r="P19" s="1084"/>
      <c r="Q19" s="1084"/>
      <c r="T19" s="895"/>
      <c r="Z19" s="1084"/>
      <c r="AA19" s="1084"/>
      <c r="AB19" s="1084"/>
    </row>
    <row r="20" spans="2:45" ht="24" customHeight="1" x14ac:dyDescent="0.3">
      <c r="C20" s="1085"/>
      <c r="D20" s="1085"/>
      <c r="E20" s="1085"/>
      <c r="F20" s="897"/>
      <c r="G20" s="1084" t="s">
        <v>46</v>
      </c>
      <c r="H20" s="1084"/>
      <c r="I20" s="1084"/>
      <c r="J20" s="897"/>
      <c r="K20" s="1085" t="s">
        <v>44</v>
      </c>
      <c r="L20" s="1085"/>
      <c r="M20" s="1085"/>
      <c r="N20" s="897"/>
      <c r="T20" s="895"/>
      <c r="U20" s="895"/>
      <c r="V20" s="895"/>
      <c r="W20" s="895"/>
      <c r="Z20" s="1084"/>
      <c r="AA20" s="1084"/>
      <c r="AB20" s="1084"/>
    </row>
    <row r="21" spans="2:45" ht="24" customHeight="1" x14ac:dyDescent="0.3">
      <c r="C21" s="1087" t="s">
        <v>45</v>
      </c>
      <c r="D21" s="1087"/>
      <c r="E21" s="1087"/>
      <c r="F21" s="897"/>
      <c r="J21" s="897"/>
      <c r="K21" s="1085"/>
      <c r="L21" s="1085"/>
      <c r="M21" s="1085"/>
      <c r="N21" s="897"/>
      <c r="O21" s="896"/>
      <c r="P21" s="896"/>
      <c r="Q21" s="896"/>
      <c r="T21" s="895"/>
      <c r="U21" s="895"/>
      <c r="V21" s="895"/>
      <c r="W21" s="895"/>
    </row>
    <row r="22" spans="2:45" ht="24" customHeight="1" x14ac:dyDescent="0.3">
      <c r="C22" s="1086" t="s">
        <v>47</v>
      </c>
      <c r="D22" s="1086"/>
      <c r="E22" s="1086"/>
      <c r="F22" s="897"/>
      <c r="G22" s="1085" t="s">
        <v>50</v>
      </c>
      <c r="H22" s="1085"/>
      <c r="I22" s="1085"/>
      <c r="J22" s="897"/>
      <c r="K22" s="1084" t="s">
        <v>48</v>
      </c>
      <c r="L22" s="1084"/>
      <c r="M22" s="1084"/>
      <c r="N22" s="897"/>
      <c r="T22" s="895"/>
      <c r="U22" s="895"/>
      <c r="V22" s="895"/>
      <c r="W22" s="895"/>
    </row>
    <row r="23" spans="2:45" ht="24" customHeight="1" x14ac:dyDescent="0.3">
      <c r="C23" s="1087" t="s">
        <v>49</v>
      </c>
      <c r="D23" s="1087"/>
      <c r="E23" s="1087"/>
      <c r="F23" s="897"/>
      <c r="G23" s="1084" t="s">
        <v>52</v>
      </c>
      <c r="H23" s="1084"/>
      <c r="I23" s="1084"/>
      <c r="J23" s="897"/>
      <c r="K23" s="1084"/>
      <c r="L23" s="1084"/>
      <c r="M23" s="1084"/>
      <c r="N23" s="897"/>
      <c r="T23" s="895"/>
      <c r="U23" s="895"/>
      <c r="V23" s="895"/>
      <c r="W23" s="895"/>
    </row>
    <row r="24" spans="2:45" ht="24" customHeight="1" x14ac:dyDescent="0.3">
      <c r="C24" s="1084" t="s">
        <v>51</v>
      </c>
      <c r="D24" s="1084"/>
      <c r="E24" s="1084"/>
      <c r="F24" s="897"/>
      <c r="G24" s="1084" t="s">
        <v>55</v>
      </c>
      <c r="H24" s="1084"/>
      <c r="I24" s="1084"/>
      <c r="J24" s="897"/>
      <c r="K24" s="1084" t="s">
        <v>53</v>
      </c>
      <c r="L24" s="1084"/>
      <c r="M24" s="1084"/>
      <c r="N24" s="897"/>
    </row>
    <row r="25" spans="2:45" ht="24" customHeight="1" x14ac:dyDescent="0.3">
      <c r="C25" s="1084" t="s">
        <v>54</v>
      </c>
      <c r="D25" s="1084"/>
      <c r="E25" s="1084"/>
      <c r="F25" s="897"/>
      <c r="G25" s="1084" t="s">
        <v>59</v>
      </c>
      <c r="H25" s="1084"/>
      <c r="I25" s="1084"/>
      <c r="J25" s="897"/>
      <c r="K25" s="1084"/>
      <c r="L25" s="1084"/>
      <c r="M25" s="1084"/>
      <c r="N25" s="897"/>
    </row>
    <row r="26" spans="2:45" ht="24" customHeight="1" x14ac:dyDescent="0.3">
      <c r="C26" s="1084" t="s">
        <v>56</v>
      </c>
      <c r="D26" s="1084"/>
      <c r="E26" s="1084"/>
      <c r="F26" s="897"/>
      <c r="J26" s="897"/>
      <c r="K26" s="1084" t="s">
        <v>57</v>
      </c>
      <c r="L26" s="1084"/>
      <c r="M26" s="1084"/>
      <c r="N26" s="897"/>
    </row>
    <row r="27" spans="2:45" ht="24" customHeight="1" x14ac:dyDescent="0.3">
      <c r="C27" s="1084" t="s">
        <v>58</v>
      </c>
      <c r="D27" s="1084"/>
      <c r="E27" s="1084"/>
      <c r="F27" s="897"/>
      <c r="G27" s="958" t="s">
        <v>63</v>
      </c>
      <c r="J27" s="897"/>
      <c r="K27" s="1084"/>
      <c r="L27" s="1084"/>
      <c r="M27" s="1084"/>
      <c r="N27" s="897"/>
    </row>
    <row r="28" spans="2:45" ht="24" customHeight="1" x14ac:dyDescent="0.3">
      <c r="C28" s="1084" t="s">
        <v>60</v>
      </c>
      <c r="D28" s="1084"/>
      <c r="E28" s="1084"/>
      <c r="F28" s="897"/>
      <c r="G28" s="1084" t="s">
        <v>65</v>
      </c>
      <c r="H28" s="1084"/>
      <c r="I28" s="1084"/>
      <c r="J28" s="897"/>
      <c r="K28" s="1085" t="s">
        <v>61</v>
      </c>
      <c r="L28" s="1085"/>
      <c r="M28" s="1085"/>
      <c r="N28" s="897"/>
    </row>
    <row r="29" spans="2:45" ht="24" customHeight="1" x14ac:dyDescent="0.3">
      <c r="C29" s="1084" t="s">
        <v>62</v>
      </c>
      <c r="D29" s="1084"/>
      <c r="E29" s="1084"/>
      <c r="F29" s="897"/>
      <c r="G29" s="896"/>
      <c r="H29" s="896"/>
      <c r="I29" s="896"/>
      <c r="J29" s="897"/>
      <c r="K29" s="1085"/>
      <c r="L29" s="1085"/>
      <c r="M29" s="1085"/>
      <c r="N29" s="897"/>
      <c r="AQ29" s="901"/>
      <c r="AR29" s="901"/>
      <c r="AS29" s="901"/>
    </row>
    <row r="30" spans="2:45" ht="24" customHeight="1" x14ac:dyDescent="0.3">
      <c r="C30" s="1084" t="s">
        <v>64</v>
      </c>
      <c r="D30" s="1084"/>
      <c r="E30" s="1084"/>
      <c r="F30" s="897"/>
      <c r="G30" s="1088" t="s">
        <v>69</v>
      </c>
      <c r="H30" s="1088"/>
      <c r="I30" s="900"/>
      <c r="J30" s="897"/>
      <c r="K30" s="1084" t="s">
        <v>66</v>
      </c>
      <c r="L30" s="1084"/>
      <c r="M30" s="1084"/>
      <c r="N30" s="897"/>
      <c r="O30" s="1084"/>
      <c r="P30" s="1084"/>
      <c r="Q30" s="1084"/>
    </row>
    <row r="31" spans="2:45" ht="24" customHeight="1" x14ac:dyDescent="0.3">
      <c r="C31" s="1085" t="s">
        <v>67</v>
      </c>
      <c r="D31" s="1085"/>
      <c r="E31" s="1085"/>
      <c r="F31" s="897"/>
      <c r="G31" s="900"/>
      <c r="H31" s="900"/>
      <c r="I31" s="900"/>
      <c r="J31" s="897"/>
      <c r="K31" s="1084" t="s">
        <v>68</v>
      </c>
      <c r="L31" s="1084"/>
      <c r="M31" s="1084"/>
      <c r="N31" s="897"/>
      <c r="O31" s="1084"/>
      <c r="P31" s="1084"/>
      <c r="Q31" s="1084"/>
    </row>
    <row r="32" spans="2:45" ht="24" customHeight="1" x14ac:dyDescent="0.3">
      <c r="C32" s="1085"/>
      <c r="D32" s="1085"/>
      <c r="E32" s="1085"/>
      <c r="F32" s="897"/>
      <c r="G32" s="1084" t="s">
        <v>72</v>
      </c>
      <c r="H32" s="1084"/>
      <c r="I32" s="1084"/>
      <c r="J32" s="897"/>
      <c r="K32" s="1084"/>
      <c r="L32" s="1084"/>
      <c r="M32" s="1084"/>
      <c r="N32" s="897"/>
      <c r="P32" s="903"/>
      <c r="Q32" s="903"/>
    </row>
    <row r="33" spans="3:20" ht="24" customHeight="1" thickBot="1" x14ac:dyDescent="0.35">
      <c r="C33" s="1084" t="s">
        <v>70</v>
      </c>
      <c r="D33" s="1084"/>
      <c r="E33" s="1084"/>
      <c r="F33" s="897"/>
      <c r="G33" s="1084" t="s">
        <v>75</v>
      </c>
      <c r="H33" s="1084"/>
      <c r="I33" s="1084"/>
      <c r="J33" s="897"/>
      <c r="K33" s="902" t="s">
        <v>71</v>
      </c>
      <c r="L33" s="902"/>
      <c r="M33" s="902"/>
      <c r="N33" s="897"/>
      <c r="P33" s="903"/>
      <c r="Q33" s="903"/>
    </row>
    <row r="34" spans="3:20" ht="24" customHeight="1" x14ac:dyDescent="0.3">
      <c r="C34" s="1084"/>
      <c r="D34" s="1084"/>
      <c r="E34" s="1084"/>
      <c r="F34" s="897"/>
      <c r="G34" s="1084" t="s">
        <v>77</v>
      </c>
      <c r="H34" s="1084"/>
      <c r="I34" s="1084"/>
      <c r="J34" s="897"/>
      <c r="K34" s="1104" t="s">
        <v>73</v>
      </c>
      <c r="L34" s="1104"/>
      <c r="M34" s="1104"/>
      <c r="N34" s="897"/>
      <c r="O34" s="897"/>
      <c r="P34" s="901"/>
      <c r="Q34" s="901"/>
    </row>
    <row r="35" spans="3:20" ht="24" customHeight="1" x14ac:dyDescent="0.3">
      <c r="C35" s="1084" t="s">
        <v>74</v>
      </c>
      <c r="D35" s="1084"/>
      <c r="E35" s="1084"/>
      <c r="F35" s="897"/>
      <c r="G35" s="1084" t="s">
        <v>79</v>
      </c>
      <c r="H35" s="1084"/>
      <c r="I35" s="1084"/>
      <c r="J35" s="897"/>
      <c r="K35" s="897"/>
      <c r="L35" s="897"/>
      <c r="M35" s="897"/>
      <c r="N35" s="897"/>
      <c r="O35" s="897"/>
      <c r="P35" s="901"/>
      <c r="Q35" s="901"/>
    </row>
    <row r="36" spans="3:20" ht="24" customHeight="1" x14ac:dyDescent="0.3">
      <c r="C36" s="1084" t="s">
        <v>76</v>
      </c>
      <c r="D36" s="1084"/>
      <c r="E36" s="1084"/>
      <c r="F36" s="897"/>
      <c r="G36" s="1084" t="s">
        <v>80</v>
      </c>
      <c r="H36" s="1084"/>
      <c r="I36" s="1084"/>
      <c r="J36" s="897"/>
      <c r="K36" s="897"/>
      <c r="L36" s="897"/>
      <c r="M36" s="897"/>
      <c r="N36" s="897"/>
      <c r="O36" s="897"/>
      <c r="P36" s="901"/>
      <c r="Q36" s="901"/>
    </row>
    <row r="37" spans="3:20" ht="24" customHeight="1" x14ac:dyDescent="0.3">
      <c r="C37" s="1085" t="s">
        <v>78</v>
      </c>
      <c r="D37" s="1085"/>
      <c r="E37" s="1085"/>
      <c r="F37" s="897"/>
      <c r="I37" s="896"/>
      <c r="J37" s="897"/>
      <c r="K37" s="897"/>
      <c r="L37" s="897"/>
      <c r="M37" s="897"/>
      <c r="N37" s="897"/>
      <c r="O37" s="897"/>
      <c r="P37" s="901"/>
      <c r="Q37" s="901"/>
    </row>
    <row r="38" spans="3:20" ht="24" customHeight="1" x14ac:dyDescent="0.3">
      <c r="C38" s="1085"/>
      <c r="D38" s="1085"/>
      <c r="E38" s="1085"/>
      <c r="F38" s="897"/>
      <c r="J38" s="897"/>
      <c r="K38" s="897"/>
      <c r="L38" s="897"/>
      <c r="M38" s="897"/>
      <c r="N38" s="897"/>
      <c r="O38" s="897"/>
      <c r="P38" s="901"/>
      <c r="Q38" s="901"/>
    </row>
    <row r="39" spans="3:20" ht="24" customHeight="1" x14ac:dyDescent="0.3">
      <c r="C39" s="1084" t="s">
        <v>81</v>
      </c>
      <c r="D39" s="1084"/>
      <c r="E39" s="1084"/>
      <c r="F39" s="897"/>
      <c r="G39" s="896"/>
      <c r="H39" s="896"/>
      <c r="J39" s="897"/>
      <c r="K39" s="897"/>
      <c r="L39" s="897"/>
      <c r="M39" s="897"/>
      <c r="N39" s="897"/>
      <c r="O39" s="897"/>
      <c r="P39" s="901"/>
      <c r="Q39" s="901"/>
    </row>
    <row r="40" spans="3:20" ht="24" customHeight="1" x14ac:dyDescent="0.3">
      <c r="C40" s="1086" t="s">
        <v>82</v>
      </c>
      <c r="D40" s="1086"/>
      <c r="E40" s="1086"/>
      <c r="F40" s="897"/>
      <c r="G40" s="900"/>
      <c r="H40" s="900"/>
      <c r="I40" s="896"/>
      <c r="J40" s="897"/>
      <c r="K40" s="897"/>
      <c r="L40" s="897"/>
      <c r="M40" s="897"/>
      <c r="N40" s="897"/>
      <c r="O40" s="897"/>
      <c r="P40" s="901"/>
      <c r="Q40" s="901"/>
    </row>
    <row r="41" spans="3:20" ht="24" customHeight="1" x14ac:dyDescent="0.3">
      <c r="C41" s="1084" t="s">
        <v>83</v>
      </c>
      <c r="D41" s="1084"/>
      <c r="E41" s="1084"/>
      <c r="F41" s="897"/>
      <c r="G41" s="900"/>
      <c r="H41" s="900"/>
      <c r="I41" s="900"/>
      <c r="J41" s="897"/>
      <c r="K41" s="901"/>
      <c r="L41" s="901"/>
      <c r="M41" s="901"/>
      <c r="N41" s="897"/>
      <c r="O41" s="897"/>
      <c r="P41" s="901"/>
      <c r="Q41" s="901"/>
    </row>
    <row r="42" spans="3:20" ht="24" customHeight="1" x14ac:dyDescent="0.3">
      <c r="C42" s="1084"/>
      <c r="D42" s="1084"/>
      <c r="E42" s="1084"/>
      <c r="F42" s="897"/>
      <c r="G42" s="901"/>
      <c r="H42" s="901"/>
      <c r="I42" s="901"/>
      <c r="J42" s="897"/>
      <c r="N42" s="897"/>
      <c r="O42" s="901"/>
      <c r="P42" s="901"/>
      <c r="Q42" s="901"/>
    </row>
    <row r="43" spans="3:20" ht="24" customHeight="1" thickBot="1" x14ac:dyDescent="0.35">
      <c r="C43" s="1090" t="s">
        <v>84</v>
      </c>
      <c r="D43" s="1090"/>
      <c r="E43" s="1090"/>
      <c r="F43" s="897"/>
      <c r="J43" s="897"/>
      <c r="N43" s="897"/>
    </row>
    <row r="44" spans="3:20" ht="24" customHeight="1" x14ac:dyDescent="0.3">
      <c r="C44" s="1089" t="s">
        <v>85</v>
      </c>
      <c r="D44" s="1089"/>
      <c r="E44" s="1089"/>
      <c r="F44" s="901"/>
      <c r="J44" s="901"/>
      <c r="N44" s="901"/>
    </row>
    <row r="45" spans="3:20" x14ac:dyDescent="0.3">
      <c r="C45" s="894"/>
      <c r="D45" s="894"/>
      <c r="E45" s="894"/>
      <c r="F45" s="894"/>
      <c r="G45" s="894"/>
      <c r="H45" s="894"/>
      <c r="I45" s="894"/>
      <c r="J45" s="894"/>
      <c r="K45" s="894"/>
      <c r="L45" s="894"/>
      <c r="M45" s="894"/>
      <c r="N45" s="894"/>
      <c r="O45" s="894"/>
      <c r="P45" s="894"/>
      <c r="Q45" s="894"/>
      <c r="R45" s="894"/>
      <c r="S45" s="894"/>
      <c r="T45" s="894"/>
    </row>
  </sheetData>
  <sheetProtection algorithmName="SHA-512" hashValue="5sRfOg/hHHSfSI8TwzK5pVqUE2vWrvvqF1JyFlF+acJjARsR5v2Fg+mCClGFbe62IfKjg9gUFuuXhmpXabYh1g==" saltValue="K3qbBiccnZOHfbdI3WtUxA==" spinCount="100000" sheet="1" objects="1" scenarios="1"/>
  <mergeCells count="92">
    <mergeCell ref="G35:I35"/>
    <mergeCell ref="G36:I36"/>
    <mergeCell ref="G33:I33"/>
    <mergeCell ref="K32:M32"/>
    <mergeCell ref="K34:M34"/>
    <mergeCell ref="G34:I34"/>
    <mergeCell ref="G32:I32"/>
    <mergeCell ref="O12:Q12"/>
    <mergeCell ref="O14:Q14"/>
    <mergeCell ref="K16:M16"/>
    <mergeCell ref="K17:M17"/>
    <mergeCell ref="O19:Q19"/>
    <mergeCell ref="O13:Q13"/>
    <mergeCell ref="K18:M18"/>
    <mergeCell ref="G24:I24"/>
    <mergeCell ref="G28:I28"/>
    <mergeCell ref="K22:M23"/>
    <mergeCell ref="K24:M25"/>
    <mergeCell ref="O17:Q17"/>
    <mergeCell ref="K19:M19"/>
    <mergeCell ref="C12:E12"/>
    <mergeCell ref="C13:E13"/>
    <mergeCell ref="C15:E15"/>
    <mergeCell ref="K9:M9"/>
    <mergeCell ref="K10:M11"/>
    <mergeCell ref="K12:M12"/>
    <mergeCell ref="K13:M13"/>
    <mergeCell ref="K14:M14"/>
    <mergeCell ref="C14:E14"/>
    <mergeCell ref="G13:I14"/>
    <mergeCell ref="K15:M15"/>
    <mergeCell ref="G12:I12"/>
    <mergeCell ref="G15:I15"/>
    <mergeCell ref="O4:Q4"/>
    <mergeCell ref="G9:I9"/>
    <mergeCell ref="G10:I10"/>
    <mergeCell ref="C9:E9"/>
    <mergeCell ref="C11:E11"/>
    <mergeCell ref="C4:E4"/>
    <mergeCell ref="G4:I4"/>
    <mergeCell ref="K4:M4"/>
    <mergeCell ref="G11:I11"/>
    <mergeCell ref="O8:P8"/>
    <mergeCell ref="C8:D8"/>
    <mergeCell ref="O11:Q11"/>
    <mergeCell ref="O10:Q10"/>
    <mergeCell ref="G8:H8"/>
    <mergeCell ref="K8:L8"/>
    <mergeCell ref="Z16:AB16"/>
    <mergeCell ref="Z17:AB17"/>
    <mergeCell ref="G25:I25"/>
    <mergeCell ref="C17:E17"/>
    <mergeCell ref="K20:M21"/>
    <mergeCell ref="G22:I22"/>
    <mergeCell ref="Z20:AB20"/>
    <mergeCell ref="C21:E21"/>
    <mergeCell ref="G16:I16"/>
    <mergeCell ref="G17:I17"/>
    <mergeCell ref="G18:I18"/>
    <mergeCell ref="G19:I19"/>
    <mergeCell ref="G20:I20"/>
    <mergeCell ref="Z18:AB18"/>
    <mergeCell ref="C18:E18"/>
    <mergeCell ref="G23:I23"/>
    <mergeCell ref="C44:E44"/>
    <mergeCell ref="C40:E40"/>
    <mergeCell ref="C29:E29"/>
    <mergeCell ref="C30:E30"/>
    <mergeCell ref="C39:E39"/>
    <mergeCell ref="C37:E38"/>
    <mergeCell ref="C36:E36"/>
    <mergeCell ref="C35:E35"/>
    <mergeCell ref="C33:E34"/>
    <mergeCell ref="C41:E41"/>
    <mergeCell ref="C42:E42"/>
    <mergeCell ref="C43:E43"/>
    <mergeCell ref="K31:M31"/>
    <mergeCell ref="Z19:AB19"/>
    <mergeCell ref="C31:E32"/>
    <mergeCell ref="C22:E22"/>
    <mergeCell ref="C23:E23"/>
    <mergeCell ref="C24:E24"/>
    <mergeCell ref="C19:E20"/>
    <mergeCell ref="O30:Q31"/>
    <mergeCell ref="C25:E25"/>
    <mergeCell ref="C26:E26"/>
    <mergeCell ref="C28:E28"/>
    <mergeCell ref="C27:E27"/>
    <mergeCell ref="K28:M29"/>
    <mergeCell ref="K30:M30"/>
    <mergeCell ref="K26:M27"/>
    <mergeCell ref="G30:H30"/>
  </mergeCells>
  <hyperlinks>
    <hyperlink ref="C10" location="'Health, safety and wellbeing'!A10" display="Fatalities" xr:uid="{63C86E62-D446-4B73-8E51-1FDD87A18687}"/>
    <hyperlink ref="C11:E11" location="'Health, safety and wellbeing'!A16" display="Recordable injuries" xr:uid="{6F2BD490-9D23-420A-B5E6-0A6A5215C58E}"/>
    <hyperlink ref="C12:E12" location="'Health, safety and wellbeing'!A45" display="Millions of hours worked" xr:uid="{A300A0BB-822F-4E4E-AA81-6A406D0B09EC}"/>
    <hyperlink ref="C13:E13" location="'Health, safety and wellbeing'!A60" display="Health and safety management system" xr:uid="{13C5FBFA-216F-44C5-8075-D1BA6066148D}"/>
    <hyperlink ref="C14" location="'Health, safety and wellbeing'!A64" display="Breaches or fines" xr:uid="{41093CCC-1944-43A7-9964-AC0BDCC5378D}"/>
    <hyperlink ref="C16" location="'Health, safety and wellbeing'!A81" display="Illnesses" xr:uid="{5C2A0E1E-1972-4329-8E14-9570FE9A624A}"/>
    <hyperlink ref="C19:E20" location="'Employees and inclusive culture'!A1" display="Employee attraction, Development and Inclusive Culture" xr:uid="{7D242956-F8CB-4A3C-BC1C-4A2CD2049B71}"/>
    <hyperlink ref="C31:E32" location="'Traditional Owners'!A1" display="Cultural heritage, Traditional Owner relationships and opportunities" xr:uid="{B916B00A-DB1D-4CA3-8EB0-DAC3F0E49D61}"/>
    <hyperlink ref="C21:E21" location="'Employees and inclusive culture'!A10" display="Total number of employees by region " xr:uid="{C9AB92B9-E581-4714-91B3-0E046AE98AD9}"/>
    <hyperlink ref="C22:E22" location="'Employees and inclusive culture'!A17" display="Employee new hires by region, gender and age" xr:uid="{5A145A5F-F420-4E30-9107-49D53FA11EE5}"/>
    <hyperlink ref="C23:E23" location="'Employees and inclusive culture'!A40" display="Voluntary turnover" xr:uid="{252938D3-72FF-49C9-9D69-50BC6A84E419}"/>
    <hyperlink ref="C24:E24" location="'Employees and inclusive culture'!A57" display="Gender employment by region" xr:uid="{6A0D237D-3AA7-46ED-9423-960CE34C4CE5}"/>
    <hyperlink ref="C25:E25" location="'Employees and inclusive culture'!A108" display="Median gender pay gap" xr:uid="{A0FAD526-5A6D-436E-84AD-C7ACB487FC33}"/>
    <hyperlink ref="C26:E26" location="'Employees and inclusive culture'!A115" display="Employee parental leave by gender" xr:uid="{A26E7565-A931-4FD5-AF14-6338CAFF37D9}"/>
    <hyperlink ref="C27:E27" location="'Employees and inclusive culture'!A132" display="Employee diversity by role rate" xr:uid="{908C4B55-0340-4B86-82F1-35F61767D251}"/>
    <hyperlink ref="C28:E28" location="'Employees and inclusive culture'!A158" display="Number of employees by contract type" xr:uid="{70A6BA48-A487-4708-A9A7-7A087A359784}"/>
    <hyperlink ref="C29:E29" location="'Employees and inclusive culture'!A186" display="Employee age" xr:uid="{5659AE67-1B73-4A8F-9ED9-043AAC68F435}"/>
    <hyperlink ref="C30:E30" location="'Employees and inclusive culture'!A215" display="Employee tenure" xr:uid="{7ECCF990-C062-4142-9049-2A07F66FE2AE}"/>
    <hyperlink ref="C33:E34" location="'Traditional Owners'!A10" display="First Nations and Traditional communities peoples territories" xr:uid="{D7F124D7-8961-44EB-9790-64F3DD89C350}"/>
    <hyperlink ref="C35:E35" location="'Traditional Owners'!A15" display="First Nations employment " xr:uid="{ACC836C0-1AB8-4E78-9C69-2DBB8DCAA3A0}"/>
    <hyperlink ref="C36:E36" location="'Traditional Owners'!A19" display="First Nations business spend" xr:uid="{9A991073-3E14-4554-ACC9-45111E676C23}"/>
    <hyperlink ref="C37:E38" location="'Community engagement'!A1" display="Community engagement, partnerships and programs" xr:uid="{676F9BAE-6490-407F-8CBE-C07293182C60}"/>
    <hyperlink ref="C39:E39" location="'Community engagement'!A10" display="Community relations " xr:uid="{03CF0D79-1F77-4A84-8B4F-919907B4D8B7}"/>
    <hyperlink ref="C40:E40" location="'Community engagement'!A15" display="Community investment " xr:uid="{A3D015A4-8DF7-4FA1-BCE8-73969A006214}"/>
    <hyperlink ref="C44:E44" location="'Stakeholder engagement '!A1" display="Stakeholder engagement " xr:uid="{0667579B-F322-4084-BA70-B033E10BBC83}"/>
    <hyperlink ref="G11:I11" location="'Climate change and emissions'!A24" display="Greenhouse gas emissions" xr:uid="{A793C073-1836-41A2-9D8C-BE1C5F0EE531}"/>
    <hyperlink ref="G12:I12" location="'Climate change and emissions'!A30" display="Global climate scenario summaries" xr:uid="{4591D00D-DB4D-4984-AF3E-D0FF4709B7EC}"/>
    <hyperlink ref="G25:I25" location="'Water management'!A35" display="Water stress" xr:uid="{8DE068DE-3C7A-45DA-93EC-B52C63BAB6FF}"/>
    <hyperlink ref="G28:I28" location="'Air quality'!A10" display="Non-greenhouse gas emissions" xr:uid="{8CF6EDEA-8295-4750-B061-A6FD8CE32AE4}"/>
    <hyperlink ref="G33:I33" location="'Waste and tailings management '!A17" display="Waste generated" xr:uid="{9D18297D-83E3-409E-9BAF-467EA5AC5338}"/>
    <hyperlink ref="G34:I34" location="'Waste and tailings management '!A30" display="Waste diverted from disposal" xr:uid="{F1533FC3-5B46-405D-8CB5-52575FAB4277}"/>
    <hyperlink ref="G36:I39" location="'Tailings register'!A1" display="Tailings register" xr:uid="{55977E3D-EB25-49A8-A949-B737B9955E04}"/>
    <hyperlink ref="K10:M11" location="'Business ethics'!A10" display="Significant non-compliances and fines with applicable laws and regulations" xr:uid="{9A89A7D9-7C1A-4A7B-AF93-714418DF4132}"/>
    <hyperlink ref="K12:M12" location="'Business ethics'!A17" display="ASX Compliance" xr:uid="{8F7BB2CB-46C3-49FF-BE19-872F58312233}"/>
    <hyperlink ref="K13:M13" location="'Business ethics'!A21" display="Business ethics and transparency" xr:uid="{DBF733FB-90F3-402D-A81C-20F40C7099A8}"/>
    <hyperlink ref="K14:M14" location="'Business ethics'!A26" display="Labour practices" xr:uid="{CDBFD99F-AA1D-4A96-8C0A-B7F0EE35C05D}"/>
    <hyperlink ref="K20:M21" location="'Protecting human rights'!A1" display="Protecting human rights" xr:uid="{D02E8D06-5F04-4085-BCA4-65DCD9F49B65}"/>
    <hyperlink ref="K22:M23" location="'Protecting human rights'!A10" display="Employee training on human rights policies or procedures" xr:uid="{0D4A24EC-6E87-4E70-8416-BB7447DD3968}"/>
    <hyperlink ref="K28:M29" location="'Value chain'!A1" display="Responsible value chain " xr:uid="{8B77278A-187F-4AB2-809C-87004242EF37}"/>
    <hyperlink ref="K30" location="'Value chain'!A14" display="Our supply chain" xr:uid="{28C73B5B-8AD6-4EBD-9C0D-E744F3F5EBF4}"/>
    <hyperlink ref="K34:M34" location="Materiality!A1" display="Materiality " xr:uid="{9C38BF32-EC3B-4502-BDAF-616CB8EFE7BC}"/>
    <hyperlink ref="O11:Q11" location="'UN SDGs'!A1" display="UN Sustainable Development Goals" xr:uid="{F3D50999-AED8-4C3F-B607-274B9492BAAE}"/>
    <hyperlink ref="O13:Q13" location="'GRI Index'!A1" display="Global Reporting Index" xr:uid="{EAF13B7D-ECAB-4C1F-ACFF-9D51E139F4AE}"/>
    <hyperlink ref="O4:Q4" location="'Frameworks and standards'!A1" display="Reporting frameworks and standards" xr:uid="{1E8147A8-4877-4DA7-A996-DC1E6CDD6C42}"/>
    <hyperlink ref="O31:Q31" location="'Frameworks and standards'!A1" display="Reporting frameworks and standards" xr:uid="{19FFB486-A9BA-4295-B44A-92E9CC4080B5}"/>
    <hyperlink ref="O33:Q33" location="'Frameworks and standards'!A1" display="Reporting frameworks and standards" xr:uid="{4C898D9C-9D78-4547-8969-DC130A969807}"/>
    <hyperlink ref="O19" location="'Definitions '!A1" display="Definitions" xr:uid="{D01A688F-EA03-4D14-97E2-8B6FA47F710B}"/>
    <hyperlink ref="O18" location="About!A1" display="About" xr:uid="{8EEE72C2-DD17-4C55-BC09-2301DB4A8AE6}"/>
    <hyperlink ref="C4:E4" location="'Valuing our people'!A1" display="Valuing our people and communities" xr:uid="{27F98258-30D6-4EAD-A124-9296E09CA4C2}"/>
    <hyperlink ref="G4:I4" location="'Sustainable operations'!A1" display="Sustainable operations" xr:uid="{C2D06EE0-1EB2-4C8A-B082-2C26463C8530}"/>
    <hyperlink ref="K4:M4" location="'Responsible actions'!A1" display="Responsible and ethical actions" xr:uid="{68C04A50-208C-4E75-81AF-5F509932A067}"/>
    <hyperlink ref="C9:E9" location="'Health, safety and wellbeing'!A1" display="Health, safety and wellbeing" xr:uid="{28E65000-2662-49F3-B6EE-4534D123D94B}"/>
    <hyperlink ref="C41:E42" location="'Community engagement'!A20" display="Breakdown of state and local procurement spend" xr:uid="{7E87AFA6-4FFD-4917-827A-F377B355091B}"/>
    <hyperlink ref="G9:I9" location="'Climate change and emissions'!A1" display="Climate change, emissions reduction and resilience" xr:uid="{1912D967-5DDD-414E-BFC3-CF2BA16BF231}"/>
    <hyperlink ref="G10:I10" location="'Climate change and emissions'!A10" display="Energy consumption" xr:uid="{3E07463C-4922-43F8-A520-E20EC1D37BC4}"/>
    <hyperlink ref="G28:H28" location="'Air quality'!A1" display="Air quality" xr:uid="{9571C666-144C-4A48-B194-3CE918C68C6B}"/>
    <hyperlink ref="K18:M19" location="'Economic growth'!A30" display="Tax contributions and payments to government" xr:uid="{E7CD5C94-BC9F-47FE-9AD0-394D7FDFE661}"/>
    <hyperlink ref="K24:M25" location="'Protecting human rights'!A15" display="Security, human rights &amp; rights of Indigenous Peoples " xr:uid="{2B3FC41D-D23F-4212-B38A-30375D0BEFD6}"/>
    <hyperlink ref="K26:M27" location="'Protecting human rights'!A21" display="Human Right Due Diligence Supplier Assessment " xr:uid="{D32D5B42-8855-4C1C-8ACE-4A4E7F7E0F11}"/>
    <hyperlink ref="K30:M30" location="'Value chain'!A10" display="Our supply chain" xr:uid="{A53704FD-B475-4DB5-A74D-7C9A4B312FBD}"/>
    <hyperlink ref="K31:M32" location="'Value chain'!A25" display="Geographical location of key supplier spend FY25 (Figure)" xr:uid="{F12D24D6-9C19-43A1-AEA2-10B5B1C06812}"/>
    <hyperlink ref="O12:Q12" location="'SASB Index'!A1" display="Sustainability Accounting Standards Board - Metals and Mining " xr:uid="{84BB31CA-7641-4586-8222-E79B238891AA}"/>
    <hyperlink ref="O10:Q10" location="'UN Global Compact'!A1" display="UN Global Compact Ten Principles " xr:uid="{F4C56A7C-BE08-46EF-A3F8-5E5E5A224578}"/>
    <hyperlink ref="G18:I18" location="Biodiversity!A20" display="Land disturbed in hectares" xr:uid="{8776EF74-98BD-42F5-871F-591F574B3C92}"/>
    <hyperlink ref="G19:I19" location="Biodiversity!A26" display="Environmental awareness training " xr:uid="{97FAB66F-57E8-49DE-BBC9-87E4EDBC8033}"/>
    <hyperlink ref="G22:I22" location="'Water management'!A1" display="Water management" xr:uid="{463CCFE2-96C1-4016-8025-361C4A088D64}"/>
    <hyperlink ref="G16:I16" location="Biodiversity!A10" display="Environmental incidents" xr:uid="{52D64BA7-38B1-4F03-9376-9C32EEA00C60}"/>
    <hyperlink ref="G17:I17" location="Biodiversity!A15" display="Biodiversity impacts management" xr:uid="{3DBAEB08-75AB-4710-820F-F2B9A7C875D7}"/>
    <hyperlink ref="C17:E17" location="'Health, safety and wellbeing'!A88" display="Injury by mechanism (recordable injuries)" xr:uid="{7E570E1C-65A9-4996-AB85-B756C31584C5}"/>
    <hyperlink ref="C18:E18" location="'Health, safety and wellbeing'!A100" display="Injury by mechanism (occupational illnesses)" xr:uid="{4B4318F6-2DE2-4548-931C-B29825AEA070}"/>
    <hyperlink ref="G13:I14" location="'Climate change and emissions'!A52" display="Climate risks and opportunities, across short, medium and long term time horizons" xr:uid="{5B7AD7F7-06A1-4477-A392-142D2648E3D5}"/>
    <hyperlink ref="G15:I15" location="Biodiversity!A1" display="Biodiversity, ecosystems and land use" xr:uid="{E34D9C18-1064-4D66-AD5C-B87FA10F76A9}"/>
    <hyperlink ref="G20:I20" location="Biodiversity!A31" display="IUCN Red List species and national conservation list species by operation" xr:uid="{EFE5FE74-55FF-46A3-95A6-0794B7D847F7}"/>
    <hyperlink ref="G23:I23" location="'Water management'!A10" display="Water-related incidents" xr:uid="{2DDAF57D-FD05-42E8-8399-04090104D452}"/>
    <hyperlink ref="G24:I24" location="'Water management'!A15" display="Water accounting" xr:uid="{56F823C8-6B77-4F2A-BEE4-F6BB8C78E764}"/>
    <hyperlink ref="G30:H30" location="'Waste and tailings management '!A1" display="Waste and tailings management " xr:uid="{2C5CF9ED-17CB-4A72-8685-713B37C66879}"/>
    <hyperlink ref="G32:I32" location="'Waste and tailings management '!A10" display="Environmental spills" xr:uid="{87125D4D-9FB5-4DAA-9748-BEC06E242046}"/>
    <hyperlink ref="K9:M9" location="'Business ethics'!A1" display="Business ethics and transparency" xr:uid="{2AC683D5-DF92-48A8-87D1-DCD0EA6845F5}"/>
    <hyperlink ref="K15:M15" location="'Business ethics'!A33" display="Key policy review" xr:uid="{630C8D0F-81E8-447B-8E9F-54D9E2E0B6FD}"/>
    <hyperlink ref="K16:M16" location="'Economic growth'!A1" display="Economic performance and growth" xr:uid="{885761F4-A120-4AF6-B893-CDFE3C086D8F}"/>
    <hyperlink ref="K17:M17" location="'Economic growth'!A10" display="Economic value generated and distributed" xr:uid="{479E47AD-DA8F-49B1-8914-1F9FC927C479}"/>
    <hyperlink ref="O14:Q14" location="'TNFD Index '!A1" display="Task Force on Nature-Related Financial Disclosures (TNFD) " xr:uid="{EA1F1263-4BE3-4694-BE56-E1A7A408A2C5}"/>
    <hyperlink ref="C15:E15" location="'Health, safety and wellbeing'!A69" display="Training and interactions " xr:uid="{DA4BEC8E-9EB9-4A18-AEFF-3BED71FBDA71}"/>
    <hyperlink ref="K31:M31" location="'Value chain'!A24" display="Geographical location of key supplier spend (Figure)" xr:uid="{8B6186FB-5FB7-4ED7-8BE7-927094965A60}"/>
    <hyperlink ref="G35:I35" location="'Waste and tailings management '!A45" display="Acid rock drainage" xr:uid="{E6DF216E-7115-48E7-891B-5C8ECDC56DE9}"/>
    <hyperlink ref="C41:E41" location="'Community engagement'!A21" display="Breakdown of state and local procurement spend" xr:uid="{B0FD1F6E-4224-4285-99E7-213CCA346C30}"/>
    <hyperlink ref="G27" location="'Air quality'!A1" display="Air quality" xr:uid="{65488DC8-6FD0-4D86-BFD9-E262F9129F51}"/>
  </hyperlinks>
  <pageMargins left="0.7" right="0.7" top="0.75" bottom="0.75" header="0.3" footer="0.3"/>
  <pageSetup paperSize="8" scale="72" orientation="landscape"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6E0A0-7157-49E7-B835-0E075DA589D4}">
  <sheetPr codeName="Sheet20">
    <tabColor rgb="FFD6DCE7"/>
    <pageSetUpPr fitToPage="1"/>
  </sheetPr>
  <dimension ref="B1:S91"/>
  <sheetViews>
    <sheetView showGridLines="0" zoomScaleNormal="100" workbookViewId="0"/>
  </sheetViews>
  <sheetFormatPr defaultColWidth="11.58203125" defaultRowHeight="14" x14ac:dyDescent="0.3"/>
  <cols>
    <col min="1" max="1" width="1.75" style="34" customWidth="1"/>
    <col min="2" max="2" width="34.08203125" style="34" customWidth="1"/>
    <col min="3" max="3" width="11.58203125" style="34" customWidth="1"/>
    <col min="4" max="4" width="34.33203125" style="34" customWidth="1"/>
    <col min="5" max="5" width="13.33203125" style="34" bestFit="1" customWidth="1"/>
    <col min="6" max="16384" width="11.58203125" style="34"/>
  </cols>
  <sheetData>
    <row r="1" spans="2:12" ht="70" customHeight="1" x14ac:dyDescent="0.3"/>
    <row r="6" spans="2:12" s="12" customFormat="1" ht="22" customHeight="1" x14ac:dyDescent="0.35">
      <c r="B6" s="326" t="s">
        <v>31</v>
      </c>
      <c r="C6" s="34"/>
      <c r="D6" s="34"/>
      <c r="E6" s="34"/>
      <c r="F6" s="34"/>
      <c r="G6" s="34"/>
      <c r="H6" s="34"/>
      <c r="I6" s="34"/>
      <c r="J6" s="34"/>
      <c r="K6" s="34"/>
      <c r="L6" s="34"/>
    </row>
    <row r="7" spans="2:12" s="12" customFormat="1" ht="14.25" customHeight="1" x14ac:dyDescent="0.3">
      <c r="B7" s="327" t="s">
        <v>699</v>
      </c>
      <c r="C7" s="328"/>
      <c r="D7" s="328"/>
      <c r="E7" s="328"/>
      <c r="F7" s="34"/>
      <c r="G7" s="34"/>
      <c r="H7" s="34"/>
      <c r="I7" s="34"/>
      <c r="J7" s="34"/>
      <c r="K7" s="34"/>
      <c r="L7" s="34"/>
    </row>
    <row r="8" spans="2:12" s="12" customFormat="1" ht="14.15" customHeight="1" x14ac:dyDescent="0.3">
      <c r="B8" s="329"/>
      <c r="C8" s="34"/>
      <c r="D8" s="34"/>
      <c r="E8" s="34"/>
      <c r="F8" s="34"/>
      <c r="G8" s="34"/>
      <c r="H8" s="34"/>
      <c r="I8" s="34"/>
      <c r="J8" s="34"/>
      <c r="K8" s="34"/>
      <c r="L8" s="34"/>
    </row>
    <row r="9" spans="2:12" s="12" customFormat="1" ht="14.15" customHeight="1" x14ac:dyDescent="0.3">
      <c r="B9" s="329"/>
      <c r="C9" s="34"/>
      <c r="D9" s="34"/>
      <c r="E9" s="34"/>
      <c r="F9" s="34"/>
      <c r="G9" s="34"/>
      <c r="H9" s="34"/>
      <c r="I9" s="34"/>
      <c r="J9" s="34"/>
      <c r="K9" s="34"/>
      <c r="L9" s="34"/>
    </row>
    <row r="10" spans="2:12" s="122" customFormat="1" ht="22" customHeight="1" thickBot="1" x14ac:dyDescent="0.35">
      <c r="B10" s="730" t="s">
        <v>700</v>
      </c>
      <c r="C10" s="731"/>
      <c r="D10" s="731"/>
      <c r="E10" s="129" t="s">
        <v>110</v>
      </c>
      <c r="F10" s="129" t="s">
        <v>701</v>
      </c>
      <c r="G10" s="14"/>
      <c r="H10" s="14"/>
    </row>
    <row r="11" spans="2:12" s="130" customFormat="1" ht="14.25" customHeight="1" x14ac:dyDescent="0.3">
      <c r="B11" s="272" t="s">
        <v>113</v>
      </c>
      <c r="C11" s="141"/>
      <c r="D11" s="141"/>
      <c r="E11" s="732"/>
      <c r="F11" s="143"/>
      <c r="G11" s="725"/>
      <c r="H11" s="127"/>
    </row>
    <row r="12" spans="2:12" s="122" customFormat="1" ht="14.25" customHeight="1" x14ac:dyDescent="0.3">
      <c r="B12" s="733" t="s">
        <v>702</v>
      </c>
      <c r="C12" s="734"/>
      <c r="D12" s="734"/>
      <c r="E12" s="735">
        <v>768.85</v>
      </c>
      <c r="F12" s="736">
        <v>1254</v>
      </c>
      <c r="G12" s="14"/>
      <c r="H12" s="14"/>
    </row>
    <row r="13" spans="2:12" s="130" customFormat="1" ht="14.25" customHeight="1" x14ac:dyDescent="0.3">
      <c r="B13" s="737" t="s">
        <v>113</v>
      </c>
      <c r="C13" s="135"/>
      <c r="D13" s="135"/>
      <c r="E13" s="738"/>
      <c r="F13" s="140"/>
      <c r="G13" s="725"/>
      <c r="H13" s="127"/>
    </row>
    <row r="14" spans="2:12" s="122" customFormat="1" ht="14.25" customHeight="1" x14ac:dyDescent="0.3">
      <c r="B14" s="47" t="s">
        <v>703</v>
      </c>
      <c r="C14" s="710"/>
      <c r="D14" s="710"/>
      <c r="E14" s="739">
        <v>185.2</v>
      </c>
      <c r="F14" s="740">
        <v>165.4</v>
      </c>
      <c r="G14" s="14"/>
      <c r="H14" s="14"/>
    </row>
    <row r="15" spans="2:12" s="122" customFormat="1" ht="14.25" customHeight="1" x14ac:dyDescent="0.3">
      <c r="B15" s="47" t="s">
        <v>704</v>
      </c>
      <c r="C15" s="710"/>
      <c r="D15" s="710"/>
      <c r="E15" s="739">
        <v>1246</v>
      </c>
      <c r="F15" s="860">
        <v>1457.9</v>
      </c>
      <c r="G15" s="14"/>
      <c r="H15" s="14"/>
    </row>
    <row r="16" spans="2:12" s="122" customFormat="1" ht="14.25" customHeight="1" x14ac:dyDescent="0.3">
      <c r="B16" s="47" t="s">
        <v>705</v>
      </c>
      <c r="C16" s="710"/>
      <c r="D16" s="710"/>
      <c r="E16" s="739">
        <v>2.1800000000000002</v>
      </c>
      <c r="F16" s="860">
        <v>1.58</v>
      </c>
      <c r="G16" s="14"/>
      <c r="H16" s="14"/>
    </row>
    <row r="17" spans="2:11" s="122" customFormat="1" ht="14.25" customHeight="1" x14ac:dyDescent="0.3">
      <c r="B17" s="741" t="s">
        <v>706</v>
      </c>
      <c r="C17" s="742"/>
      <c r="D17" s="742"/>
      <c r="E17" s="758">
        <v>1433.4</v>
      </c>
      <c r="F17" s="861">
        <v>1624.8</v>
      </c>
      <c r="G17" s="14"/>
      <c r="H17" s="14"/>
    </row>
    <row r="18" spans="2:11" s="130" customFormat="1" ht="14.25" customHeight="1" x14ac:dyDescent="0.3">
      <c r="B18" s="737" t="s">
        <v>125</v>
      </c>
      <c r="C18" s="135"/>
      <c r="D18" s="135"/>
      <c r="E18" s="851"/>
      <c r="F18" s="917"/>
      <c r="G18" s="725"/>
      <c r="H18" s="127"/>
    </row>
    <row r="19" spans="2:11" s="122" customFormat="1" ht="14.25" customHeight="1" x14ac:dyDescent="0.3">
      <c r="B19" s="47" t="s">
        <v>703</v>
      </c>
      <c r="C19" s="710"/>
      <c r="D19" s="710"/>
      <c r="E19" s="739">
        <v>183.75</v>
      </c>
      <c r="F19" s="740">
        <v>165.4</v>
      </c>
      <c r="G19" s="14"/>
      <c r="H19" s="14"/>
    </row>
    <row r="20" spans="2:11" s="122" customFormat="1" ht="14.25" customHeight="1" x14ac:dyDescent="0.3">
      <c r="B20" s="47" t="s">
        <v>707</v>
      </c>
      <c r="C20" s="710"/>
      <c r="D20" s="710"/>
      <c r="E20" s="739">
        <v>1235.2</v>
      </c>
      <c r="F20" s="860">
        <v>1457.9</v>
      </c>
      <c r="G20" s="14"/>
      <c r="H20" s="14"/>
    </row>
    <row r="21" spans="2:11" s="122" customFormat="1" ht="14.25" customHeight="1" x14ac:dyDescent="0.3">
      <c r="B21" s="47" t="s">
        <v>708</v>
      </c>
      <c r="C21" s="710"/>
      <c r="D21" s="710"/>
      <c r="E21" s="739">
        <v>2.15</v>
      </c>
      <c r="F21" s="860">
        <v>1.58</v>
      </c>
      <c r="G21" s="14"/>
      <c r="H21" s="14"/>
    </row>
    <row r="22" spans="2:11" s="122" customFormat="1" ht="14.25" customHeight="1" x14ac:dyDescent="0.3">
      <c r="B22" s="741" t="s">
        <v>706</v>
      </c>
      <c r="C22" s="742"/>
      <c r="D22" s="742"/>
      <c r="E22" s="758">
        <v>1421.2</v>
      </c>
      <c r="F22" s="861">
        <v>1624.8</v>
      </c>
      <c r="G22" s="14"/>
      <c r="H22" s="14"/>
    </row>
    <row r="23" spans="2:11" s="130" customFormat="1" ht="14.25" customHeight="1" x14ac:dyDescent="0.3">
      <c r="B23" s="737" t="s">
        <v>140</v>
      </c>
      <c r="C23" s="135"/>
      <c r="D23" s="135"/>
      <c r="E23" s="851"/>
      <c r="F23" s="140"/>
      <c r="G23" s="725"/>
      <c r="H23" s="127"/>
    </row>
    <row r="24" spans="2:11" s="122" customFormat="1" ht="14.25" customHeight="1" x14ac:dyDescent="0.3">
      <c r="B24" s="47" t="s">
        <v>703</v>
      </c>
      <c r="C24" s="710"/>
      <c r="D24" s="710"/>
      <c r="E24" s="739">
        <v>1.33</v>
      </c>
      <c r="F24" s="743">
        <v>0</v>
      </c>
      <c r="G24" s="14"/>
      <c r="H24" s="14"/>
    </row>
    <row r="25" spans="2:11" s="122" customFormat="1" ht="14.25" customHeight="1" x14ac:dyDescent="0.3">
      <c r="B25" s="47" t="s">
        <v>707</v>
      </c>
      <c r="C25" s="710"/>
      <c r="D25" s="710"/>
      <c r="E25" s="739">
        <v>10.77</v>
      </c>
      <c r="F25" s="743">
        <v>0</v>
      </c>
      <c r="G25" s="14"/>
      <c r="H25" s="14"/>
    </row>
    <row r="26" spans="2:11" s="122" customFormat="1" ht="14.25" customHeight="1" x14ac:dyDescent="0.3">
      <c r="B26" s="47" t="s">
        <v>709</v>
      </c>
      <c r="C26" s="710"/>
      <c r="D26" s="710"/>
      <c r="E26" s="744">
        <v>3.2399999999999998E-2</v>
      </c>
      <c r="F26" s="743">
        <v>0</v>
      </c>
      <c r="G26" s="14"/>
      <c r="H26" s="14"/>
    </row>
    <row r="27" spans="2:11" s="122" customFormat="1" ht="14.25" customHeight="1" x14ac:dyDescent="0.3">
      <c r="B27" s="745" t="s">
        <v>706</v>
      </c>
      <c r="C27" s="746"/>
      <c r="D27" s="746"/>
      <c r="E27" s="852">
        <v>12.1</v>
      </c>
      <c r="F27" s="747">
        <v>0</v>
      </c>
      <c r="G27" s="14"/>
      <c r="H27" s="14"/>
    </row>
    <row r="28" spans="2:11" s="291" customFormat="1" ht="46" customHeight="1" x14ac:dyDescent="0.2">
      <c r="B28" s="1186" t="s">
        <v>710</v>
      </c>
      <c r="C28" s="1187"/>
      <c r="D28" s="1187"/>
      <c r="E28" s="1187"/>
      <c r="F28" s="1187"/>
      <c r="G28" s="290"/>
      <c r="H28" s="290"/>
    </row>
    <row r="29" spans="2:11" s="291" customFormat="1" ht="14.25" customHeight="1" x14ac:dyDescent="0.2">
      <c r="B29" s="726"/>
      <c r="C29" s="726"/>
      <c r="D29" s="726"/>
      <c r="E29" s="726"/>
      <c r="F29" s="726"/>
      <c r="G29" s="290"/>
      <c r="H29" s="290"/>
    </row>
    <row r="30" spans="2:11" s="122" customFormat="1" ht="22" customHeight="1" thickBot="1" x14ac:dyDescent="0.35">
      <c r="B30" s="1189" t="s">
        <v>711</v>
      </c>
      <c r="C30" s="1189"/>
      <c r="D30" s="1189"/>
      <c r="E30" s="129" t="s">
        <v>110</v>
      </c>
      <c r="F30" s="129" t="s">
        <v>111</v>
      </c>
      <c r="G30" s="14"/>
      <c r="H30" s="14"/>
    </row>
    <row r="31" spans="2:11" s="122" customFormat="1" ht="14.25" customHeight="1" x14ac:dyDescent="0.3">
      <c r="B31" s="272" t="s">
        <v>125</v>
      </c>
      <c r="C31" s="748"/>
      <c r="D31" s="748"/>
      <c r="E31" s="749"/>
      <c r="F31" s="750"/>
      <c r="I31" s="14"/>
      <c r="J31" s="121"/>
      <c r="K31" s="121"/>
    </row>
    <row r="32" spans="2:11" s="122" customFormat="1" ht="14.25" customHeight="1" x14ac:dyDescent="0.3">
      <c r="B32" s="47" t="s">
        <v>712</v>
      </c>
      <c r="C32" s="742"/>
      <c r="D32" s="742"/>
      <c r="E32" s="751">
        <v>-35.700000000000003</v>
      </c>
      <c r="F32" s="740">
        <v>972.8</v>
      </c>
      <c r="G32" s="728"/>
      <c r="H32" s="728"/>
      <c r="I32" s="727"/>
    </row>
    <row r="33" spans="2:13" s="14" customFormat="1" ht="14.25" customHeight="1" x14ac:dyDescent="0.3">
      <c r="B33" s="47" t="s">
        <v>713</v>
      </c>
      <c r="C33" s="742"/>
      <c r="D33" s="742"/>
      <c r="E33" s="751">
        <v>57.1</v>
      </c>
      <c r="F33" s="740">
        <v>54.5</v>
      </c>
      <c r="G33" s="728"/>
      <c r="H33" s="728"/>
      <c r="I33" s="727"/>
    </row>
    <row r="34" spans="2:13" s="14" customFormat="1" ht="14.25" customHeight="1" x14ac:dyDescent="0.3">
      <c r="B34" s="47" t="s">
        <v>714</v>
      </c>
      <c r="C34" s="742"/>
      <c r="D34" s="742"/>
      <c r="E34" s="751">
        <v>11.09</v>
      </c>
      <c r="F34" s="740">
        <v>13.6</v>
      </c>
      <c r="G34" s="728"/>
      <c r="H34" s="728"/>
      <c r="I34" s="727"/>
    </row>
    <row r="35" spans="2:13" s="14" customFormat="1" ht="14.25" customHeight="1" x14ac:dyDescent="0.3">
      <c r="B35" s="862" t="s">
        <v>715</v>
      </c>
      <c r="C35" s="742"/>
      <c r="D35" s="742"/>
      <c r="E35" s="751">
        <v>7.74</v>
      </c>
      <c r="F35" s="860">
        <v>18.18</v>
      </c>
      <c r="G35" s="728"/>
      <c r="H35" s="728"/>
      <c r="I35" s="727"/>
      <c r="M35" s="121"/>
    </row>
    <row r="36" spans="2:13" s="14" customFormat="1" ht="14.25" customHeight="1" x14ac:dyDescent="0.3">
      <c r="B36" s="47" t="s">
        <v>716</v>
      </c>
      <c r="C36" s="742"/>
      <c r="D36" s="742"/>
      <c r="E36" s="751">
        <v>41.28</v>
      </c>
      <c r="F36" s="740">
        <v>100.4</v>
      </c>
      <c r="G36" s="728"/>
      <c r="H36" s="728"/>
      <c r="I36" s="727"/>
    </row>
    <row r="37" spans="2:13" s="14" customFormat="1" ht="14.25" customHeight="1" x14ac:dyDescent="0.3">
      <c r="B37" s="47" t="s">
        <v>717</v>
      </c>
      <c r="C37" s="752"/>
      <c r="D37" s="752"/>
      <c r="E37" s="751">
        <v>-156.66</v>
      </c>
      <c r="F37" s="740">
        <v>-176.9</v>
      </c>
      <c r="G37" s="728"/>
      <c r="H37" s="728"/>
      <c r="I37" s="727"/>
    </row>
    <row r="38" spans="2:13" s="14" customFormat="1" ht="14.25" customHeight="1" x14ac:dyDescent="0.3">
      <c r="B38" s="831" t="s">
        <v>718</v>
      </c>
      <c r="C38" s="753"/>
      <c r="D38" s="753"/>
      <c r="E38" s="754">
        <f>SUM(E32:E37)</f>
        <v>-75.150000000000006</v>
      </c>
      <c r="F38" s="863">
        <v>982.6</v>
      </c>
      <c r="G38" s="728"/>
      <c r="H38" s="728"/>
      <c r="I38" s="727"/>
    </row>
    <row r="39" spans="2:13" s="122" customFormat="1" ht="14.25" customHeight="1" x14ac:dyDescent="0.3">
      <c r="B39" s="755" t="s">
        <v>719</v>
      </c>
      <c r="C39" s="748"/>
      <c r="D39" s="748"/>
      <c r="E39" s="749"/>
      <c r="F39" s="750"/>
      <c r="I39" s="14"/>
      <c r="J39" s="121"/>
      <c r="K39" s="121"/>
    </row>
    <row r="40" spans="2:13" s="122" customFormat="1" ht="14.25" customHeight="1" x14ac:dyDescent="0.3">
      <c r="B40" s="47" t="s">
        <v>720</v>
      </c>
      <c r="C40" s="742"/>
      <c r="D40" s="742"/>
      <c r="E40" s="756">
        <v>0</v>
      </c>
      <c r="F40" s="743">
        <v>0</v>
      </c>
      <c r="I40" s="14"/>
      <c r="J40" s="121"/>
      <c r="K40" s="121"/>
    </row>
    <row r="41" spans="2:13" s="14" customFormat="1" ht="14.25" customHeight="1" x14ac:dyDescent="0.3">
      <c r="B41" s="47" t="s">
        <v>721</v>
      </c>
      <c r="C41" s="742"/>
      <c r="D41" s="742"/>
      <c r="E41" s="739">
        <v>0.52</v>
      </c>
      <c r="F41" s="743">
        <v>0</v>
      </c>
      <c r="G41" s="149"/>
      <c r="J41" s="121"/>
      <c r="K41" s="121"/>
      <c r="L41" s="121"/>
    </row>
    <row r="42" spans="2:13" s="14" customFormat="1" ht="14.25" customHeight="1" x14ac:dyDescent="0.3">
      <c r="B42" s="47" t="s">
        <v>722</v>
      </c>
      <c r="C42" s="742"/>
      <c r="D42" s="742"/>
      <c r="E42" s="739">
        <v>0.109</v>
      </c>
      <c r="F42" s="743">
        <v>0</v>
      </c>
      <c r="J42" s="121"/>
      <c r="K42" s="121"/>
      <c r="L42" s="121"/>
    </row>
    <row r="43" spans="2:13" s="14" customFormat="1" ht="14.25" customHeight="1" x14ac:dyDescent="0.3">
      <c r="B43" s="47" t="s">
        <v>723</v>
      </c>
      <c r="C43" s="742"/>
      <c r="D43" s="742"/>
      <c r="E43" s="744">
        <v>1.6E-2</v>
      </c>
      <c r="F43" s="743">
        <v>0</v>
      </c>
      <c r="I43" s="121"/>
    </row>
    <row r="44" spans="2:13" s="14" customFormat="1" ht="14.25" customHeight="1" x14ac:dyDescent="0.3">
      <c r="B44" s="47" t="s">
        <v>724</v>
      </c>
      <c r="C44" s="742"/>
      <c r="D44" s="742"/>
      <c r="E44" s="744">
        <v>4.7E-2</v>
      </c>
      <c r="F44" s="743">
        <v>0</v>
      </c>
      <c r="I44" s="121"/>
    </row>
    <row r="45" spans="2:13" s="14" customFormat="1" ht="14.25" customHeight="1" x14ac:dyDescent="0.3">
      <c r="B45" s="47" t="s">
        <v>725</v>
      </c>
      <c r="C45" s="742"/>
      <c r="D45" s="742"/>
      <c r="E45" s="739">
        <v>0.11799999999999999</v>
      </c>
      <c r="F45" s="743">
        <v>0</v>
      </c>
      <c r="I45" s="121"/>
    </row>
    <row r="46" spans="2:13" s="14" customFormat="1" ht="14.25" customHeight="1" x14ac:dyDescent="0.3">
      <c r="B46" s="47" t="s">
        <v>726</v>
      </c>
      <c r="C46" s="742"/>
      <c r="D46" s="742"/>
      <c r="E46" s="739">
        <v>0.06</v>
      </c>
      <c r="F46" s="743">
        <v>0</v>
      </c>
      <c r="I46" s="121"/>
    </row>
    <row r="47" spans="2:13" s="14" customFormat="1" ht="14.25" customHeight="1" x14ac:dyDescent="0.3">
      <c r="B47" s="47" t="s">
        <v>727</v>
      </c>
      <c r="C47" s="742"/>
      <c r="D47" s="742"/>
      <c r="E47" s="739">
        <v>0.72399999999999998</v>
      </c>
      <c r="F47" s="743">
        <v>0</v>
      </c>
      <c r="I47" s="121"/>
    </row>
    <row r="48" spans="2:13" s="14" customFormat="1" ht="14.25" customHeight="1" x14ac:dyDescent="0.3">
      <c r="B48" s="741" t="s">
        <v>728</v>
      </c>
      <c r="C48" s="757"/>
      <c r="D48" s="757"/>
      <c r="E48" s="758">
        <v>1.597</v>
      </c>
      <c r="F48" s="743">
        <v>0</v>
      </c>
      <c r="I48" s="121"/>
    </row>
    <row r="49" spans="2:19" s="288" customFormat="1" ht="176.15" customHeight="1" x14ac:dyDescent="0.3">
      <c r="B49" s="1188" t="s">
        <v>1446</v>
      </c>
      <c r="C49" s="1188"/>
      <c r="D49" s="1188"/>
      <c r="E49" s="1188"/>
      <c r="F49" s="1188"/>
    </row>
    <row r="50" spans="2:19" s="148" customFormat="1" ht="14.15" customHeight="1" x14ac:dyDescent="0.2">
      <c r="B50" s="1190"/>
      <c r="C50" s="1190"/>
      <c r="D50" s="1190"/>
      <c r="E50" s="1190"/>
      <c r="F50" s="1190"/>
    </row>
    <row r="51" spans="2:19" s="148" customFormat="1" ht="14.15" customHeight="1" x14ac:dyDescent="0.2">
      <c r="B51" s="729"/>
      <c r="C51" s="729"/>
      <c r="D51" s="729"/>
      <c r="E51" s="729"/>
      <c r="F51" s="729"/>
    </row>
    <row r="52" spans="2:19" s="148" customFormat="1" ht="14.15" customHeight="1" x14ac:dyDescent="0.2">
      <c r="B52" s="729"/>
      <c r="C52" s="729"/>
      <c r="D52" s="729"/>
      <c r="E52" s="729"/>
      <c r="F52" s="729"/>
    </row>
    <row r="53" spans="2:19" s="148" customFormat="1" ht="14.15" customHeight="1" x14ac:dyDescent="0.2">
      <c r="B53" s="729"/>
      <c r="C53" s="729"/>
      <c r="D53" s="729"/>
      <c r="E53" s="729"/>
      <c r="F53" s="729"/>
    </row>
    <row r="54" spans="2:19" s="148" customFormat="1" ht="14.15" customHeight="1" x14ac:dyDescent="0.2">
      <c r="B54" s="729"/>
      <c r="C54" s="729"/>
      <c r="D54" s="729"/>
      <c r="E54" s="729"/>
      <c r="F54" s="729"/>
    </row>
    <row r="58" spans="2:19" s="102" customFormat="1" ht="14.15" customHeight="1" x14ac:dyDescent="0.3">
      <c r="B58" s="633"/>
      <c r="C58" s="20"/>
      <c r="D58" s="20"/>
      <c r="E58" s="339"/>
      <c r="F58" s="339"/>
      <c r="G58" s="339"/>
      <c r="H58" s="339"/>
      <c r="I58" s="339"/>
      <c r="J58" s="14"/>
      <c r="K58" s="34"/>
      <c r="L58" s="34"/>
      <c r="M58" s="115"/>
      <c r="N58" s="115"/>
      <c r="O58" s="115"/>
      <c r="P58" s="115"/>
      <c r="Q58" s="115"/>
      <c r="R58" s="115"/>
      <c r="S58" s="115"/>
    </row>
    <row r="59" spans="2:19" s="103" customFormat="1" ht="14.15" customHeight="1" x14ac:dyDescent="0.3">
      <c r="B59" s="636"/>
      <c r="C59" s="636"/>
      <c r="D59" s="636"/>
      <c r="E59" s="632"/>
      <c r="F59" s="607"/>
      <c r="G59" s="607"/>
      <c r="H59" s="607"/>
      <c r="I59" s="607"/>
      <c r="J59" s="607"/>
    </row>
    <row r="60" spans="2:19" s="102" customFormat="1" ht="14.15" customHeight="1" x14ac:dyDescent="0.3">
      <c r="B60" s="637"/>
      <c r="C60" s="635"/>
      <c r="D60" s="635"/>
      <c r="E60" s="634"/>
      <c r="F60" s="604"/>
      <c r="G60" s="604"/>
      <c r="H60" s="604"/>
      <c r="I60" s="611"/>
      <c r="J60" s="611"/>
    </row>
    <row r="61" spans="2:19" s="102" customFormat="1" ht="14.15" customHeight="1" x14ac:dyDescent="0.3">
      <c r="B61" s="635"/>
      <c r="C61" s="635"/>
      <c r="D61" s="635"/>
      <c r="E61" s="634"/>
      <c r="F61" s="604"/>
      <c r="G61" s="604"/>
      <c r="H61" s="604"/>
      <c r="I61" s="611"/>
      <c r="J61" s="611"/>
    </row>
    <row r="62" spans="2:19" s="102" customFormat="1" ht="14.15" customHeight="1" x14ac:dyDescent="0.3">
      <c r="B62" s="635"/>
      <c r="C62" s="635"/>
      <c r="D62" s="635"/>
      <c r="E62" s="634"/>
      <c r="F62" s="604"/>
      <c r="G62" s="604"/>
      <c r="H62" s="604"/>
      <c r="I62" s="611"/>
      <c r="J62" s="611"/>
    </row>
    <row r="63" spans="2:19" s="102" customFormat="1" ht="14.15" customHeight="1" x14ac:dyDescent="0.3">
      <c r="B63" s="635"/>
      <c r="C63" s="635"/>
      <c r="D63" s="635"/>
      <c r="E63" s="634"/>
      <c r="F63" s="604"/>
      <c r="G63" s="604"/>
      <c r="H63" s="604"/>
      <c r="I63" s="611"/>
      <c r="J63" s="611"/>
    </row>
    <row r="64" spans="2:19" s="102" customFormat="1" ht="14.15" customHeight="1" x14ac:dyDescent="0.3">
      <c r="B64" s="635"/>
      <c r="C64" s="635"/>
      <c r="D64" s="635"/>
      <c r="E64" s="634"/>
      <c r="F64" s="604"/>
      <c r="G64" s="604"/>
      <c r="H64" s="604"/>
      <c r="I64" s="611"/>
      <c r="J64" s="611"/>
    </row>
    <row r="65" spans="2:10" s="102" customFormat="1" ht="14.15" customHeight="1" x14ac:dyDescent="0.3">
      <c r="B65" s="635"/>
      <c r="C65" s="635"/>
      <c r="D65" s="635"/>
      <c r="E65" s="634"/>
      <c r="F65" s="604"/>
      <c r="G65" s="604"/>
      <c r="H65" s="604"/>
      <c r="I65" s="611"/>
      <c r="J65" s="611"/>
    </row>
    <row r="66" spans="2:10" s="102" customFormat="1" ht="14.15" customHeight="1" x14ac:dyDescent="0.3">
      <c r="B66" s="637"/>
      <c r="C66" s="635"/>
      <c r="D66" s="635"/>
      <c r="E66" s="634"/>
      <c r="F66" s="604"/>
      <c r="G66" s="604"/>
      <c r="H66" s="604"/>
      <c r="I66" s="611"/>
      <c r="J66" s="611"/>
    </row>
    <row r="67" spans="2:10" s="102" customFormat="1" ht="14.15" customHeight="1" x14ac:dyDescent="0.3">
      <c r="B67" s="635"/>
      <c r="C67" s="635"/>
      <c r="D67" s="635"/>
      <c r="E67" s="634"/>
      <c r="F67" s="604"/>
      <c r="G67" s="604"/>
      <c r="H67" s="604"/>
      <c r="I67" s="611"/>
      <c r="J67" s="611"/>
    </row>
    <row r="68" spans="2:10" s="102" customFormat="1" ht="14.15" customHeight="1" x14ac:dyDescent="0.3">
      <c r="B68" s="635"/>
      <c r="C68" s="635"/>
      <c r="D68" s="635"/>
      <c r="E68" s="634"/>
      <c r="F68" s="604"/>
      <c r="G68" s="604"/>
      <c r="H68" s="604"/>
      <c r="I68" s="611"/>
      <c r="J68" s="611"/>
    </row>
    <row r="69" spans="2:10" s="102" customFormat="1" ht="14.15" customHeight="1" x14ac:dyDescent="0.3">
      <c r="B69" s="635"/>
      <c r="C69" s="635"/>
      <c r="D69" s="635"/>
      <c r="E69" s="634"/>
      <c r="F69" s="604"/>
      <c r="G69" s="604"/>
      <c r="H69" s="604"/>
      <c r="I69" s="611"/>
      <c r="J69" s="611"/>
    </row>
    <row r="70" spans="2:10" s="102" customFormat="1" ht="14.15" customHeight="1" x14ac:dyDescent="0.3">
      <c r="B70" s="635"/>
      <c r="C70" s="635"/>
      <c r="D70" s="635"/>
      <c r="E70" s="634"/>
      <c r="F70" s="604"/>
      <c r="G70" s="604"/>
      <c r="H70" s="604"/>
      <c r="I70" s="611"/>
      <c r="J70" s="611"/>
    </row>
    <row r="71" spans="2:10" s="102" customFormat="1" ht="14.15" customHeight="1" x14ac:dyDescent="0.3">
      <c r="B71" s="635"/>
      <c r="C71" s="635"/>
      <c r="D71" s="635"/>
      <c r="E71" s="638"/>
      <c r="F71" s="604"/>
      <c r="G71" s="604"/>
      <c r="H71" s="604"/>
      <c r="I71" s="611"/>
      <c r="J71" s="611"/>
    </row>
    <row r="72" spans="2:10" s="102" customFormat="1" ht="14.15" customHeight="1" x14ac:dyDescent="0.3">
      <c r="B72" s="331"/>
      <c r="C72" s="331"/>
      <c r="D72" s="331"/>
      <c r="E72" s="331"/>
      <c r="F72" s="607"/>
      <c r="G72" s="607"/>
      <c r="H72" s="607"/>
      <c r="I72" s="607"/>
      <c r="J72" s="607"/>
    </row>
    <row r="73" spans="2:10" s="102" customFormat="1" ht="14.15" customHeight="1" x14ac:dyDescent="0.3">
      <c r="B73" s="637"/>
      <c r="C73" s="331"/>
      <c r="D73" s="331"/>
      <c r="E73" s="634"/>
      <c r="F73" s="607"/>
      <c r="G73" s="607"/>
      <c r="H73" s="607"/>
      <c r="I73" s="607"/>
      <c r="J73" s="607"/>
    </row>
    <row r="74" spans="2:10" s="102" customFormat="1" ht="14.15" customHeight="1" x14ac:dyDescent="0.3">
      <c r="B74" s="635"/>
      <c r="C74" s="331"/>
      <c r="D74" s="331"/>
      <c r="E74" s="634"/>
      <c r="F74" s="340"/>
      <c r="G74" s="607"/>
      <c r="H74" s="607"/>
      <c r="I74" s="607"/>
      <c r="J74" s="607"/>
    </row>
    <row r="75" spans="2:10" s="102" customFormat="1" ht="14.15" customHeight="1" x14ac:dyDescent="0.3">
      <c r="B75" s="635"/>
      <c r="C75" s="331"/>
      <c r="D75" s="331"/>
      <c r="E75" s="634"/>
      <c r="F75" s="340"/>
      <c r="G75" s="607"/>
      <c r="H75" s="607"/>
      <c r="I75" s="607"/>
      <c r="J75" s="607"/>
    </row>
    <row r="76" spans="2:10" s="102" customFormat="1" ht="14.15" customHeight="1" x14ac:dyDescent="0.3">
      <c r="B76" s="635"/>
      <c r="C76" s="331"/>
      <c r="D76" s="331"/>
      <c r="E76" s="634"/>
      <c r="F76" s="340"/>
      <c r="G76" s="607"/>
      <c r="H76" s="607"/>
      <c r="I76" s="607"/>
      <c r="J76" s="607"/>
    </row>
    <row r="77" spans="2:10" s="102" customFormat="1" ht="14.15" customHeight="1" x14ac:dyDescent="0.3">
      <c r="B77" s="635"/>
      <c r="C77" s="331"/>
      <c r="D77" s="331"/>
      <c r="E77" s="634"/>
      <c r="F77" s="340"/>
      <c r="G77" s="607"/>
      <c r="H77" s="607"/>
      <c r="I77" s="607"/>
      <c r="J77" s="607"/>
    </row>
    <row r="78" spans="2:10" s="102" customFormat="1" ht="14.15" customHeight="1" x14ac:dyDescent="0.3">
      <c r="B78" s="635"/>
      <c r="C78" s="331"/>
      <c r="D78" s="331"/>
      <c r="E78" s="634"/>
      <c r="F78" s="340"/>
      <c r="G78" s="607"/>
      <c r="H78" s="607"/>
      <c r="I78" s="607"/>
      <c r="J78" s="607"/>
    </row>
    <row r="79" spans="2:10" s="102" customFormat="1" ht="14.15" customHeight="1" x14ac:dyDescent="0.3">
      <c r="B79" s="637"/>
      <c r="C79" s="331"/>
      <c r="D79" s="331"/>
      <c r="E79" s="634"/>
      <c r="F79" s="604"/>
      <c r="G79" s="607"/>
      <c r="H79" s="607"/>
      <c r="I79" s="607"/>
      <c r="J79" s="607"/>
    </row>
    <row r="80" spans="2:10" s="102" customFormat="1" ht="14.15" customHeight="1" x14ac:dyDescent="0.3">
      <c r="B80" s="635"/>
      <c r="C80" s="331"/>
      <c r="D80" s="331"/>
      <c r="E80" s="634"/>
      <c r="F80" s="340"/>
      <c r="G80" s="607"/>
      <c r="H80" s="607"/>
      <c r="I80" s="607"/>
      <c r="J80" s="607"/>
    </row>
    <row r="81" spans="2:10" s="102" customFormat="1" ht="14.15" customHeight="1" x14ac:dyDescent="0.3">
      <c r="B81" s="635"/>
      <c r="C81" s="331"/>
      <c r="D81" s="331"/>
      <c r="E81" s="634"/>
      <c r="F81" s="340"/>
      <c r="G81" s="607"/>
      <c r="H81" s="607"/>
      <c r="I81" s="607"/>
      <c r="J81" s="607"/>
    </row>
    <row r="82" spans="2:10" s="102" customFormat="1" ht="14.15" customHeight="1" x14ac:dyDescent="0.3">
      <c r="B82" s="635"/>
      <c r="C82" s="331"/>
      <c r="D82" s="331"/>
      <c r="E82" s="634"/>
      <c r="F82" s="340"/>
      <c r="G82" s="607"/>
      <c r="H82" s="607"/>
      <c r="I82" s="607"/>
      <c r="J82" s="607"/>
    </row>
    <row r="83" spans="2:10" s="102" customFormat="1" ht="14.15" customHeight="1" x14ac:dyDescent="0.3">
      <c r="B83" s="635"/>
      <c r="C83" s="331"/>
      <c r="D83" s="331"/>
      <c r="E83" s="634"/>
      <c r="F83" s="340"/>
      <c r="G83" s="607"/>
      <c r="H83" s="607"/>
      <c r="I83" s="607"/>
      <c r="J83" s="607"/>
    </row>
    <row r="84" spans="2:10" s="102" customFormat="1" ht="14.15" customHeight="1" x14ac:dyDescent="0.3">
      <c r="B84" s="635"/>
      <c r="C84" s="331"/>
      <c r="D84" s="331"/>
      <c r="E84" s="634"/>
      <c r="F84" s="340"/>
      <c r="G84" s="607"/>
      <c r="H84" s="607"/>
      <c r="I84" s="607"/>
      <c r="J84" s="607"/>
    </row>
    <row r="85" spans="2:10" s="102" customFormat="1" ht="14.15" customHeight="1" x14ac:dyDescent="0.3">
      <c r="B85" s="151"/>
      <c r="C85" s="151"/>
      <c r="D85" s="151"/>
      <c r="E85" s="114"/>
      <c r="F85" s="604"/>
      <c r="G85" s="604"/>
      <c r="H85" s="604"/>
      <c r="I85" s="611"/>
      <c r="J85" s="611"/>
    </row>
    <row r="86" spans="2:10" s="102" customFormat="1" ht="14.15" customHeight="1" x14ac:dyDescent="0.3">
      <c r="B86" s="151"/>
      <c r="C86" s="151"/>
      <c r="D86" s="151"/>
      <c r="E86" s="114"/>
      <c r="F86" s="604"/>
      <c r="G86" s="604"/>
      <c r="H86" s="604"/>
      <c r="I86" s="611"/>
      <c r="J86" s="611"/>
    </row>
    <row r="87" spans="2:10" x14ac:dyDescent="0.3">
      <c r="B87" s="14"/>
      <c r="C87" s="14"/>
      <c r="D87" s="14"/>
      <c r="E87" s="14"/>
      <c r="F87" s="14"/>
      <c r="G87" s="14"/>
      <c r="H87" s="14"/>
    </row>
    <row r="88" spans="2:10" x14ac:dyDescent="0.3">
      <c r="B88" s="14"/>
      <c r="C88" s="14"/>
      <c r="D88" s="14"/>
      <c r="E88" s="14"/>
      <c r="F88" s="14"/>
      <c r="G88" s="14"/>
      <c r="H88" s="14"/>
    </row>
    <row r="89" spans="2:10" x14ac:dyDescent="0.3">
      <c r="B89" s="14"/>
      <c r="C89" s="14"/>
      <c r="D89" s="14"/>
      <c r="E89" s="14"/>
      <c r="F89" s="14"/>
      <c r="G89" s="14"/>
      <c r="H89" s="14"/>
    </row>
    <row r="90" spans="2:10" x14ac:dyDescent="0.3">
      <c r="B90" s="14"/>
      <c r="C90" s="14"/>
      <c r="D90" s="14"/>
      <c r="E90" s="14"/>
      <c r="F90" s="14"/>
      <c r="G90" s="14"/>
      <c r="H90" s="14"/>
    </row>
    <row r="91" spans="2:10" x14ac:dyDescent="0.3">
      <c r="B91" s="14"/>
      <c r="C91" s="14"/>
      <c r="D91" s="14"/>
      <c r="E91" s="14"/>
      <c r="F91" s="14"/>
      <c r="G91" s="14"/>
      <c r="H91" s="14"/>
    </row>
  </sheetData>
  <sheetProtection algorithmName="SHA-512" hashValue="XaExegWDZK0eq+Qo1+jfjfzQc9mcmmT8VleHjwqrFtMSQIflKpl5QNPX6oiaD4bJbn5ktwd8B4j7GFI2MsS7tg==" saltValue="JBZlQnXzDZn60yrn7UTHtA==" spinCount="100000" sheet="1" objects="1" scenarios="1"/>
  <mergeCells count="4">
    <mergeCell ref="B28:F28"/>
    <mergeCell ref="B49:F49"/>
    <mergeCell ref="B30:D30"/>
    <mergeCell ref="B50:F50"/>
  </mergeCells>
  <pageMargins left="0.7" right="0.7" top="0.75" bottom="0.75" header="0.3" footer="0.3"/>
  <pageSetup paperSize="8" scale="7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9C49A-9AB5-4E70-99A7-0C8B5F237D02}">
  <sheetPr codeName="Sheet21">
    <tabColor rgb="FFD6DCE7"/>
    <pageSetUpPr fitToPage="1"/>
  </sheetPr>
  <dimension ref="B1:P29"/>
  <sheetViews>
    <sheetView showGridLines="0" zoomScaleNormal="100" workbookViewId="0"/>
  </sheetViews>
  <sheetFormatPr defaultColWidth="11.58203125" defaultRowHeight="14" x14ac:dyDescent="0.3"/>
  <cols>
    <col min="1" max="1" width="1.75" style="34" customWidth="1"/>
    <col min="2" max="2" width="39.33203125" style="34" customWidth="1"/>
    <col min="3" max="4" width="11.58203125" style="34" customWidth="1"/>
    <col min="5" max="12" width="11.58203125" style="34"/>
    <col min="13" max="13" width="11.58203125" style="34" customWidth="1"/>
    <col min="14" max="14" width="16.5" style="34" customWidth="1"/>
    <col min="15" max="16384" width="11.58203125" style="34"/>
  </cols>
  <sheetData>
    <row r="1" spans="2:16" ht="70" customHeight="1" x14ac:dyDescent="0.3"/>
    <row r="6" spans="2:16" s="12" customFormat="1" ht="22" customHeight="1" x14ac:dyDescent="0.35">
      <c r="B6" s="326" t="s">
        <v>44</v>
      </c>
      <c r="C6" s="34"/>
      <c r="D6" s="34"/>
      <c r="H6" s="14"/>
      <c r="I6" s="14"/>
      <c r="J6" s="14"/>
      <c r="P6" s="15"/>
    </row>
    <row r="7" spans="2:16" s="12" customFormat="1" ht="14.15" customHeight="1" x14ac:dyDescent="0.25">
      <c r="B7" s="1193" t="s">
        <v>729</v>
      </c>
      <c r="C7" s="1193"/>
      <c r="D7" s="1193"/>
      <c r="E7" s="1193"/>
      <c r="F7" s="1193"/>
      <c r="G7" s="1193"/>
      <c r="H7" s="1193"/>
      <c r="I7" s="1193"/>
      <c r="J7" s="1193"/>
      <c r="K7" s="1193"/>
      <c r="L7" s="1193"/>
      <c r="M7" s="1193"/>
    </row>
    <row r="8" spans="2:16" s="35" customFormat="1" ht="14.15" customHeight="1" x14ac:dyDescent="0.3">
      <c r="B8" s="39"/>
      <c r="C8" s="38"/>
      <c r="D8" s="53"/>
      <c r="E8" s="38"/>
      <c r="F8" s="38"/>
      <c r="G8" s="38"/>
      <c r="H8" s="36"/>
      <c r="J8" s="36"/>
      <c r="K8" s="36"/>
    </row>
    <row r="9" spans="2:16" s="35" customFormat="1" ht="14.15" customHeight="1" x14ac:dyDescent="0.3">
      <c r="H9" s="36"/>
      <c r="I9" s="36"/>
      <c r="J9" s="36"/>
      <c r="K9" s="36"/>
    </row>
    <row r="10" spans="2:16" s="36" customFormat="1" ht="22" customHeight="1" thickBot="1" x14ac:dyDescent="0.35">
      <c r="B10" s="412" t="s">
        <v>730</v>
      </c>
      <c r="C10" s="412"/>
      <c r="D10" s="412"/>
      <c r="E10" s="805" t="s">
        <v>110</v>
      </c>
      <c r="F10" s="805" t="s">
        <v>111</v>
      </c>
      <c r="G10" s="805" t="s">
        <v>112</v>
      </c>
      <c r="H10" s="42"/>
      <c r="O10" s="45"/>
      <c r="P10" s="42"/>
    </row>
    <row r="11" spans="2:16" s="130" customFormat="1" ht="14.25" customHeight="1" x14ac:dyDescent="0.3">
      <c r="B11" s="806" t="s">
        <v>125</v>
      </c>
      <c r="C11" s="807"/>
      <c r="D11" s="807"/>
      <c r="E11" s="808"/>
      <c r="F11" s="809"/>
      <c r="G11" s="809"/>
      <c r="H11" s="127"/>
      <c r="N11" s="102"/>
    </row>
    <row r="12" spans="2:16" s="35" customFormat="1" ht="14.25" customHeight="1" x14ac:dyDescent="0.3">
      <c r="B12" s="544" t="s">
        <v>731</v>
      </c>
      <c r="C12" s="544"/>
      <c r="D12" s="544"/>
      <c r="E12" s="1008">
        <v>981</v>
      </c>
      <c r="F12" s="1009">
        <v>1297</v>
      </c>
      <c r="G12" s="1010">
        <v>68</v>
      </c>
      <c r="H12" s="36"/>
      <c r="K12" s="36"/>
      <c r="O12" s="42"/>
    </row>
    <row r="13" spans="2:16" s="35" customFormat="1" ht="14.25" customHeight="1" x14ac:dyDescent="0.3">
      <c r="B13" s="1191" t="s">
        <v>732</v>
      </c>
      <c r="C13" s="1192"/>
      <c r="D13" s="1192"/>
      <c r="E13" s="1192"/>
      <c r="F13" s="1192"/>
      <c r="G13" s="1192"/>
      <c r="H13" s="36"/>
      <c r="O13" s="42"/>
    </row>
    <row r="14" spans="2:16" s="36" customFormat="1" ht="14.25" customHeight="1" x14ac:dyDescent="0.3">
      <c r="E14" s="64"/>
      <c r="F14" s="64"/>
      <c r="G14" s="64"/>
      <c r="H14" s="35"/>
    </row>
    <row r="15" spans="2:16" s="36" customFormat="1" ht="30" customHeight="1" thickBot="1" x14ac:dyDescent="0.35">
      <c r="B15" s="1195" t="s">
        <v>733</v>
      </c>
      <c r="C15" s="1195"/>
      <c r="D15" s="1195"/>
      <c r="E15" s="805" t="s">
        <v>110</v>
      </c>
      <c r="F15" s="805" t="s">
        <v>111</v>
      </c>
      <c r="G15" s="805" t="s">
        <v>112</v>
      </c>
      <c r="H15" s="42"/>
      <c r="O15" s="42"/>
    </row>
    <row r="16" spans="2:16" s="130" customFormat="1" ht="14.25" customHeight="1" x14ac:dyDescent="0.3">
      <c r="B16" s="812" t="s">
        <v>113</v>
      </c>
      <c r="C16" s="807"/>
      <c r="D16" s="807"/>
      <c r="E16" s="808"/>
      <c r="F16" s="809"/>
      <c r="G16" s="809"/>
      <c r="H16" s="127"/>
      <c r="N16" s="102"/>
    </row>
    <row r="17" spans="2:15" s="35" customFormat="1" ht="14.25" customHeight="1" x14ac:dyDescent="0.3">
      <c r="B17" s="66" t="s">
        <v>734</v>
      </c>
      <c r="C17" s="66"/>
      <c r="D17" s="66"/>
      <c r="E17" s="813">
        <v>0</v>
      </c>
      <c r="F17" s="814">
        <v>0</v>
      </c>
      <c r="G17" s="814">
        <v>0</v>
      </c>
      <c r="H17" s="36"/>
    </row>
    <row r="18" spans="2:15" s="35" customFormat="1" ht="14.25" customHeight="1" x14ac:dyDescent="0.3">
      <c r="B18" s="544" t="s">
        <v>735</v>
      </c>
      <c r="C18" s="811"/>
      <c r="D18" s="811"/>
      <c r="E18" s="815">
        <v>1</v>
      </c>
      <c r="F18" s="816">
        <v>1</v>
      </c>
      <c r="G18" s="816">
        <v>1</v>
      </c>
      <c r="H18" s="36"/>
      <c r="O18" s="36"/>
    </row>
    <row r="19" spans="2:15" s="278" customFormat="1" ht="23.15" customHeight="1" x14ac:dyDescent="0.2">
      <c r="B19" s="1196" t="s">
        <v>736</v>
      </c>
      <c r="C19" s="1196"/>
      <c r="D19" s="1196"/>
      <c r="E19" s="1196"/>
      <c r="F19" s="1196"/>
      <c r="G19" s="1196"/>
    </row>
    <row r="20" spans="2:15" s="278" customFormat="1" ht="14.25" customHeight="1" x14ac:dyDescent="0.2">
      <c r="B20" s="804"/>
      <c r="C20" s="804"/>
      <c r="D20" s="804"/>
      <c r="E20" s="804"/>
      <c r="F20" s="804"/>
      <c r="G20" s="804"/>
    </row>
    <row r="21" spans="2:15" s="36" customFormat="1" ht="28.5" customHeight="1" thickBot="1" x14ac:dyDescent="0.35">
      <c r="B21" s="1195" t="s">
        <v>737</v>
      </c>
      <c r="C21" s="1195"/>
      <c r="D21" s="1195"/>
      <c r="E21" s="805" t="s">
        <v>110</v>
      </c>
      <c r="F21" s="820"/>
      <c r="G21" s="35"/>
      <c r="O21" s="35"/>
    </row>
    <row r="22" spans="2:15" s="36" customFormat="1" ht="14.25" customHeight="1" x14ac:dyDescent="0.3">
      <c r="B22" s="66" t="s">
        <v>738</v>
      </c>
      <c r="C22" s="817"/>
      <c r="D22" s="817"/>
      <c r="E22" s="818">
        <v>0</v>
      </c>
      <c r="F22" s="820"/>
      <c r="G22" s="35"/>
    </row>
    <row r="23" spans="2:15" s="36" customFormat="1" ht="14.25" customHeight="1" x14ac:dyDescent="0.3">
      <c r="B23" s="66" t="s">
        <v>739</v>
      </c>
      <c r="C23" s="66"/>
      <c r="D23" s="66"/>
      <c r="E23" s="810">
        <v>0</v>
      </c>
      <c r="F23" s="820"/>
    </row>
    <row r="24" spans="2:15" s="36" customFormat="1" ht="14.25" customHeight="1" x14ac:dyDescent="0.3">
      <c r="B24" s="66" t="s">
        <v>740</v>
      </c>
      <c r="C24" s="66"/>
      <c r="D24" s="66"/>
      <c r="E24" s="810">
        <v>151</v>
      </c>
      <c r="F24" s="820"/>
    </row>
    <row r="25" spans="2:15" s="36" customFormat="1" ht="14.25" customHeight="1" x14ac:dyDescent="0.3">
      <c r="B25" s="544" t="s">
        <v>741</v>
      </c>
      <c r="C25" s="811"/>
      <c r="D25" s="811"/>
      <c r="E25" s="819">
        <v>6</v>
      </c>
      <c r="F25" s="820"/>
    </row>
    <row r="26" spans="2:15" s="278" customFormat="1" ht="48" customHeight="1" x14ac:dyDescent="0.2">
      <c r="B26" s="1197" t="s">
        <v>742</v>
      </c>
      <c r="C26" s="1197"/>
      <c r="D26" s="1197"/>
      <c r="E26" s="1197"/>
      <c r="F26" s="1197"/>
      <c r="G26" s="1197"/>
    </row>
    <row r="27" spans="2:15" s="278" customFormat="1" ht="21.65" customHeight="1" x14ac:dyDescent="0.2">
      <c r="B27" s="1192" t="s">
        <v>743</v>
      </c>
      <c r="C27" s="1192"/>
      <c r="D27" s="1192"/>
      <c r="E27" s="1192"/>
      <c r="F27" s="1192"/>
      <c r="G27" s="1192"/>
    </row>
    <row r="28" spans="2:15" s="278" customFormat="1" ht="19" customHeight="1" x14ac:dyDescent="0.2">
      <c r="B28" s="1194" t="s">
        <v>744</v>
      </c>
      <c r="C28" s="1194"/>
      <c r="D28" s="1194"/>
      <c r="E28" s="1194"/>
      <c r="F28" s="1194"/>
      <c r="G28" s="1194"/>
    </row>
    <row r="29" spans="2:15" x14ac:dyDescent="0.3">
      <c r="B29" s="1194"/>
      <c r="C29" s="1194"/>
      <c r="D29" s="1194"/>
      <c r="E29" s="1194"/>
      <c r="F29" s="1194"/>
      <c r="G29" s="1194"/>
    </row>
  </sheetData>
  <sheetProtection algorithmName="SHA-512" hashValue="o7dyj4+0J9euWY/U2mjuzea/qKtnUAn2vaCqJTvutFNI8O8sDd5u9JNsStv/XwMZ5uppOM0zOgelUIdD2QVz8g==" saltValue="MQT4gjt2DVSLoibFDI3Vmg==" spinCount="100000" sheet="1" objects="1" scenarios="1"/>
  <mergeCells count="9">
    <mergeCell ref="B13:G13"/>
    <mergeCell ref="B7:M7"/>
    <mergeCell ref="B29:G29"/>
    <mergeCell ref="B27:G27"/>
    <mergeCell ref="B28:G28"/>
    <mergeCell ref="B15:D15"/>
    <mergeCell ref="B19:G19"/>
    <mergeCell ref="B21:D21"/>
    <mergeCell ref="B26:G26"/>
  </mergeCells>
  <phoneticPr fontId="141" type="noConversion"/>
  <pageMargins left="0.7" right="0.7" top="0.75" bottom="0.75" header="0.3" footer="0.3"/>
  <pageSetup paperSize="8" scale="9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F2347-773D-4B5A-84D5-B8CE2EFA2114}">
  <sheetPr codeName="Sheet22">
    <tabColor rgb="FFD6DCE7"/>
    <pageSetUpPr fitToPage="1"/>
  </sheetPr>
  <dimension ref="A1:O90"/>
  <sheetViews>
    <sheetView showGridLines="0" workbookViewId="0"/>
  </sheetViews>
  <sheetFormatPr defaultColWidth="11.58203125" defaultRowHeight="14" x14ac:dyDescent="0.3"/>
  <cols>
    <col min="1" max="1" width="1.75" style="34" customWidth="1"/>
    <col min="2" max="2" width="34.08203125" style="34" customWidth="1"/>
    <col min="3" max="3" width="11.58203125" style="34" customWidth="1"/>
    <col min="4" max="4" width="8.33203125" style="34" customWidth="1"/>
    <col min="5" max="5" width="11.58203125" style="34" customWidth="1"/>
    <col min="6" max="12" width="11.58203125" style="34"/>
    <col min="13" max="13" width="10.75" style="34" bestFit="1" customWidth="1"/>
    <col min="14" max="14" width="11.5" style="34" bestFit="1" customWidth="1"/>
    <col min="15" max="15" width="11.5" style="34" customWidth="1"/>
    <col min="16" max="16384" width="11.58203125" style="34"/>
  </cols>
  <sheetData>
    <row r="1" spans="1:15" ht="70" customHeight="1" x14ac:dyDescent="0.3"/>
    <row r="6" spans="1:15" s="12" customFormat="1" ht="22" customHeight="1" x14ac:dyDescent="0.35">
      <c r="B6" s="326" t="s">
        <v>394</v>
      </c>
      <c r="C6" s="34"/>
      <c r="D6" s="34"/>
      <c r="E6" s="34"/>
      <c r="F6" s="34"/>
      <c r="G6" s="34"/>
      <c r="H6" s="34"/>
      <c r="I6" s="34"/>
      <c r="J6" s="34"/>
      <c r="K6" s="34"/>
      <c r="L6" s="34"/>
    </row>
    <row r="7" spans="1:15" s="12" customFormat="1" ht="14.25" customHeight="1" x14ac:dyDescent="0.3">
      <c r="B7" s="1200" t="s">
        <v>745</v>
      </c>
      <c r="C7" s="1200"/>
      <c r="D7" s="1200"/>
      <c r="E7" s="1200"/>
      <c r="F7" s="1200"/>
      <c r="G7" s="1200"/>
      <c r="H7" s="1200"/>
      <c r="I7" s="1200"/>
      <c r="J7" s="1200"/>
      <c r="K7" s="1200"/>
      <c r="L7" s="1200"/>
      <c r="M7" s="1200"/>
      <c r="N7" s="1200"/>
      <c r="O7" s="961"/>
    </row>
    <row r="8" spans="1:15" s="12" customFormat="1" ht="14.25" customHeight="1" x14ac:dyDescent="0.3">
      <c r="B8" s="1200"/>
      <c r="C8" s="1200"/>
      <c r="D8" s="1200"/>
      <c r="E8" s="1200"/>
      <c r="F8" s="1200"/>
      <c r="G8" s="1200"/>
      <c r="H8" s="1200"/>
      <c r="I8" s="1200"/>
      <c r="J8" s="1200"/>
      <c r="K8" s="1200"/>
      <c r="L8" s="1200"/>
      <c r="M8" s="1200"/>
      <c r="N8" s="1200"/>
      <c r="O8" s="961"/>
    </row>
    <row r="9" spans="1:15" s="12" customFormat="1" ht="14.15" customHeight="1" x14ac:dyDescent="0.3">
      <c r="B9" s="329"/>
      <c r="C9" s="34"/>
      <c r="D9" s="34"/>
      <c r="E9" s="34"/>
      <c r="F9" s="34"/>
      <c r="G9" s="34"/>
      <c r="H9" s="34"/>
      <c r="I9" s="34"/>
      <c r="J9" s="34"/>
      <c r="K9" s="34"/>
      <c r="L9" s="34"/>
    </row>
    <row r="10" spans="1:15" s="122" customFormat="1" ht="22" customHeight="1" thickBot="1" x14ac:dyDescent="0.35">
      <c r="A10" s="121"/>
      <c r="B10" s="765" t="s">
        <v>746</v>
      </c>
      <c r="C10" s="765"/>
      <c r="D10" s="766"/>
      <c r="E10" s="580" t="s">
        <v>110</v>
      </c>
      <c r="F10" s="580" t="s">
        <v>111</v>
      </c>
      <c r="G10" s="580" t="s">
        <v>112</v>
      </c>
      <c r="H10" s="150"/>
      <c r="I10" s="121"/>
      <c r="J10" s="121"/>
      <c r="K10" s="121"/>
      <c r="L10" s="14"/>
      <c r="M10" s="121"/>
      <c r="N10" s="121"/>
      <c r="O10" s="121"/>
    </row>
    <row r="11" spans="1:15" s="121" customFormat="1" ht="14.25" customHeight="1" x14ac:dyDescent="0.3">
      <c r="A11" s="122"/>
      <c r="B11" s="767" t="s">
        <v>113</v>
      </c>
      <c r="C11" s="100"/>
      <c r="D11" s="100"/>
      <c r="E11" s="768"/>
      <c r="F11" s="769"/>
      <c r="G11" s="769"/>
      <c r="H11" s="150"/>
      <c r="I11" s="122"/>
      <c r="J11" s="122"/>
      <c r="K11" s="122"/>
      <c r="L11" s="14"/>
      <c r="M11" s="122"/>
      <c r="N11" s="122"/>
      <c r="O11" s="122"/>
    </row>
    <row r="12" spans="1:15" s="122" customFormat="1" ht="14.25" customHeight="1" x14ac:dyDescent="0.3">
      <c r="B12" s="47" t="s">
        <v>747</v>
      </c>
      <c r="C12" s="24"/>
      <c r="D12" s="24"/>
      <c r="E12" s="770">
        <v>1.246</v>
      </c>
      <c r="F12" s="771">
        <v>1.4579</v>
      </c>
      <c r="G12" s="771">
        <v>1.3</v>
      </c>
      <c r="H12" s="150"/>
      <c r="L12" s="14"/>
    </row>
    <row r="13" spans="1:15" s="122" customFormat="1" ht="14.25" customHeight="1" x14ac:dyDescent="0.3">
      <c r="B13" s="47" t="s">
        <v>748</v>
      </c>
      <c r="C13" s="24"/>
      <c r="D13" s="24"/>
      <c r="E13" s="627">
        <v>1268</v>
      </c>
      <c r="F13" s="772">
        <v>997</v>
      </c>
      <c r="G13" s="772">
        <v>819</v>
      </c>
      <c r="H13" s="150"/>
      <c r="L13" s="14"/>
    </row>
    <row r="14" spans="1:15" s="122" customFormat="1" ht="14.25" customHeight="1" x14ac:dyDescent="0.3">
      <c r="B14" s="65" t="s">
        <v>749</v>
      </c>
      <c r="C14" s="773"/>
      <c r="D14" s="773"/>
      <c r="E14" s="774">
        <v>17</v>
      </c>
      <c r="F14" s="775">
        <v>14</v>
      </c>
      <c r="G14" s="775">
        <v>15</v>
      </c>
      <c r="H14" s="150"/>
      <c r="L14" s="14"/>
    </row>
    <row r="15" spans="1:15" s="122" customFormat="1" ht="14.25" customHeight="1" x14ac:dyDescent="0.3">
      <c r="B15" s="737" t="s">
        <v>125</v>
      </c>
      <c r="C15" s="24"/>
      <c r="D15" s="24"/>
      <c r="E15" s="770"/>
      <c r="F15" s="771"/>
      <c r="G15" s="771"/>
      <c r="H15" s="150"/>
      <c r="L15" s="14"/>
    </row>
    <row r="16" spans="1:15" s="122" customFormat="1" ht="14.25" customHeight="1" x14ac:dyDescent="0.3">
      <c r="B16" s="47" t="s">
        <v>747</v>
      </c>
      <c r="C16" s="24"/>
      <c r="D16" s="24"/>
      <c r="E16" s="770">
        <v>1.2350000000000001</v>
      </c>
      <c r="F16" s="771">
        <v>1.4579</v>
      </c>
      <c r="G16" s="771">
        <v>1.3</v>
      </c>
      <c r="H16" s="150"/>
      <c r="L16" s="14"/>
    </row>
    <row r="17" spans="1:15" s="122" customFormat="1" ht="14.25" customHeight="1" x14ac:dyDescent="0.3">
      <c r="B17" s="47" t="s">
        <v>748</v>
      </c>
      <c r="C17" s="24"/>
      <c r="D17" s="24"/>
      <c r="E17" s="627">
        <v>1002</v>
      </c>
      <c r="F17" s="772">
        <v>997</v>
      </c>
      <c r="G17" s="772">
        <v>819</v>
      </c>
      <c r="H17" s="150"/>
      <c r="L17" s="14"/>
    </row>
    <row r="18" spans="1:15" s="122" customFormat="1" ht="14.25" customHeight="1" x14ac:dyDescent="0.3">
      <c r="B18" s="65" t="s">
        <v>749</v>
      </c>
      <c r="C18" s="773"/>
      <c r="D18" s="773"/>
      <c r="E18" s="774">
        <v>17</v>
      </c>
      <c r="F18" s="775">
        <v>14</v>
      </c>
      <c r="G18" s="775">
        <v>15</v>
      </c>
      <c r="H18" s="150"/>
      <c r="L18" s="14"/>
    </row>
    <row r="19" spans="1:15" s="122" customFormat="1" ht="14.25" customHeight="1" x14ac:dyDescent="0.3">
      <c r="B19" s="737" t="s">
        <v>140</v>
      </c>
      <c r="C19" s="24"/>
      <c r="D19" s="24"/>
      <c r="E19" s="770"/>
      <c r="F19" s="771"/>
      <c r="G19" s="771"/>
      <c r="H19" s="150"/>
      <c r="L19" s="14"/>
    </row>
    <row r="20" spans="1:15" s="122" customFormat="1" ht="14.25" customHeight="1" x14ac:dyDescent="0.3">
      <c r="B20" s="47" t="s">
        <v>747</v>
      </c>
      <c r="C20" s="24"/>
      <c r="D20" s="24"/>
      <c r="E20" s="910">
        <v>1.0800000000000001E-2</v>
      </c>
      <c r="F20" s="461" t="s">
        <v>119</v>
      </c>
      <c r="G20" s="461" t="s">
        <v>119</v>
      </c>
      <c r="H20" s="150"/>
      <c r="L20" s="14"/>
    </row>
    <row r="21" spans="1:15" s="122" customFormat="1" ht="14.25" customHeight="1" x14ac:dyDescent="0.3">
      <c r="B21" s="47" t="s">
        <v>748</v>
      </c>
      <c r="C21" s="24"/>
      <c r="D21" s="24"/>
      <c r="E21" s="627">
        <v>266</v>
      </c>
      <c r="F21" s="461" t="s">
        <v>119</v>
      </c>
      <c r="G21" s="461" t="s">
        <v>119</v>
      </c>
      <c r="H21" s="150"/>
      <c r="L21" s="14"/>
    </row>
    <row r="22" spans="1:15" s="122" customFormat="1" ht="14.25" customHeight="1" x14ac:dyDescent="0.3">
      <c r="B22" s="65" t="s">
        <v>749</v>
      </c>
      <c r="C22" s="617"/>
      <c r="D22" s="617"/>
      <c r="E22" s="776">
        <v>1</v>
      </c>
      <c r="F22" s="430" t="s">
        <v>119</v>
      </c>
      <c r="G22" s="430" t="s">
        <v>119</v>
      </c>
      <c r="H22" s="150"/>
      <c r="L22" s="14"/>
    </row>
    <row r="23" spans="1:15" s="122" customFormat="1" ht="14.25" customHeight="1" x14ac:dyDescent="0.3">
      <c r="A23" s="14"/>
      <c r="B23" s="151"/>
      <c r="C23" s="151"/>
      <c r="D23" s="151"/>
      <c r="E23" s="152"/>
      <c r="F23" s="151"/>
      <c r="G23" s="151"/>
      <c r="H23" s="151"/>
      <c r="I23" s="14"/>
      <c r="J23" s="14"/>
      <c r="K23" s="14"/>
      <c r="L23" s="14"/>
      <c r="M23" s="14"/>
      <c r="N23" s="14"/>
      <c r="O23" s="14"/>
    </row>
    <row r="24" spans="1:15" s="14" customFormat="1" ht="22" customHeight="1" thickBot="1" x14ac:dyDescent="0.35">
      <c r="B24" s="765" t="s">
        <v>750</v>
      </c>
      <c r="C24" s="579"/>
      <c r="D24" s="579"/>
      <c r="E24" s="580" t="s">
        <v>340</v>
      </c>
      <c r="F24" s="580" t="s">
        <v>340</v>
      </c>
      <c r="G24" s="759"/>
      <c r="H24" s="759"/>
      <c r="K24" s="119"/>
      <c r="L24" s="119"/>
      <c r="M24" s="119"/>
    </row>
    <row r="25" spans="1:15" s="130" customFormat="1" ht="14.25" customHeight="1" x14ac:dyDescent="0.3">
      <c r="B25" s="272" t="s">
        <v>113</v>
      </c>
      <c r="C25" s="141"/>
      <c r="D25" s="141"/>
      <c r="E25" s="777"/>
      <c r="F25" s="778"/>
      <c r="G25" s="725"/>
      <c r="H25" s="127"/>
      <c r="N25" s="102"/>
      <c r="O25" s="102"/>
    </row>
    <row r="26" spans="1:15" s="14" customFormat="1" ht="14.25" customHeight="1" x14ac:dyDescent="0.3">
      <c r="B26" s="692" t="s">
        <v>125</v>
      </c>
      <c r="C26" s="24"/>
      <c r="D26" s="24"/>
      <c r="E26" s="777">
        <v>1181</v>
      </c>
      <c r="F26" s="778">
        <v>0.94799999999999995</v>
      </c>
      <c r="G26" s="760"/>
      <c r="H26" s="761"/>
      <c r="L26" s="121"/>
      <c r="M26" s="121"/>
    </row>
    <row r="27" spans="1:15" s="14" customFormat="1" ht="14.25" customHeight="1" x14ac:dyDescent="0.3">
      <c r="B27" s="692" t="s">
        <v>140</v>
      </c>
      <c r="C27" s="24"/>
      <c r="D27" s="24"/>
      <c r="E27" s="779">
        <v>11.2</v>
      </c>
      <c r="F27" s="780">
        <v>8.9999999999999993E-3</v>
      </c>
      <c r="G27" s="762"/>
      <c r="H27" s="762"/>
      <c r="L27" s="121"/>
      <c r="M27" s="121"/>
    </row>
    <row r="28" spans="1:15" s="122" customFormat="1" ht="14.25" customHeight="1" x14ac:dyDescent="0.25">
      <c r="B28" s="692" t="s">
        <v>751</v>
      </c>
      <c r="C28" s="24"/>
      <c r="D28" s="24"/>
      <c r="E28" s="779">
        <v>0.2</v>
      </c>
      <c r="F28" s="780">
        <v>1E-4</v>
      </c>
      <c r="G28" s="763"/>
      <c r="H28" s="668"/>
      <c r="I28" s="121"/>
      <c r="M28" s="121"/>
    </row>
    <row r="29" spans="1:15" s="122" customFormat="1" ht="14.25" customHeight="1" x14ac:dyDescent="0.25">
      <c r="B29" s="692" t="s">
        <v>752</v>
      </c>
      <c r="C29" s="24"/>
      <c r="D29" s="24"/>
      <c r="E29" s="779">
        <v>2.2999999999999998</v>
      </c>
      <c r="F29" s="780">
        <v>1.9E-3</v>
      </c>
      <c r="G29" s="763"/>
      <c r="H29" s="668"/>
      <c r="I29" s="121"/>
      <c r="M29" s="121"/>
    </row>
    <row r="30" spans="1:15" s="122" customFormat="1" ht="14.25" customHeight="1" x14ac:dyDescent="0.25">
      <c r="B30" s="692" t="s">
        <v>753</v>
      </c>
      <c r="C30" s="24"/>
      <c r="D30" s="24"/>
      <c r="E30" s="779">
        <v>5.7</v>
      </c>
      <c r="F30" s="780">
        <v>4.5999999999999999E-3</v>
      </c>
      <c r="G30" s="763"/>
      <c r="H30" s="668"/>
      <c r="I30" s="121"/>
      <c r="M30" s="121"/>
    </row>
    <row r="31" spans="1:15" s="122" customFormat="1" ht="14.25" customHeight="1" x14ac:dyDescent="0.25">
      <c r="B31" s="692" t="s">
        <v>754</v>
      </c>
      <c r="C31" s="24"/>
      <c r="D31" s="24"/>
      <c r="E31" s="779">
        <v>3</v>
      </c>
      <c r="F31" s="780">
        <v>2.3999999999999998E-3</v>
      </c>
      <c r="G31" s="340"/>
      <c r="H31" s="340"/>
      <c r="I31" s="121"/>
      <c r="M31" s="121"/>
    </row>
    <row r="32" spans="1:15" s="122" customFormat="1" ht="14.25" customHeight="1" x14ac:dyDescent="0.25">
      <c r="B32" s="692" t="s">
        <v>755</v>
      </c>
      <c r="C32" s="24"/>
      <c r="D32" s="24"/>
      <c r="E32" s="779">
        <v>0.3</v>
      </c>
      <c r="F32" s="780">
        <v>2.9999999999999997E-4</v>
      </c>
      <c r="G32" s="763"/>
      <c r="H32" s="668"/>
      <c r="I32" s="121"/>
      <c r="M32" s="121"/>
    </row>
    <row r="33" spans="2:13" s="122" customFormat="1" ht="14.25" customHeight="1" x14ac:dyDescent="0.25">
      <c r="B33" s="692" t="s">
        <v>756</v>
      </c>
      <c r="C33" s="24"/>
      <c r="D33" s="24"/>
      <c r="E33" s="779">
        <v>1.5</v>
      </c>
      <c r="F33" s="780">
        <v>1.1999999999999999E-3</v>
      </c>
      <c r="G33" s="763"/>
      <c r="H33" s="668"/>
      <c r="I33" s="121"/>
      <c r="M33" s="121"/>
    </row>
    <row r="34" spans="2:13" s="122" customFormat="1" ht="14.25" customHeight="1" x14ac:dyDescent="0.25">
      <c r="B34" s="692" t="s">
        <v>757</v>
      </c>
      <c r="C34" s="24"/>
      <c r="D34" s="24"/>
      <c r="E34" s="779">
        <v>1.7</v>
      </c>
      <c r="F34" s="780">
        <v>1.2999999999999999E-3</v>
      </c>
      <c r="G34" s="763"/>
      <c r="H34" s="668"/>
      <c r="I34" s="121"/>
      <c r="M34" s="121"/>
    </row>
    <row r="35" spans="2:13" s="122" customFormat="1" ht="14.25" customHeight="1" x14ac:dyDescent="0.25">
      <c r="B35" s="692" t="s">
        <v>758</v>
      </c>
      <c r="C35" s="24"/>
      <c r="D35" s="24"/>
      <c r="E35" s="779">
        <v>0.2</v>
      </c>
      <c r="F35" s="780">
        <v>1E-4</v>
      </c>
      <c r="G35" s="763"/>
      <c r="H35" s="764"/>
      <c r="I35" s="121"/>
      <c r="M35" s="121"/>
    </row>
    <row r="36" spans="2:13" s="122" customFormat="1" ht="14.25" customHeight="1" x14ac:dyDescent="0.25">
      <c r="B36" s="692" t="s">
        <v>759</v>
      </c>
      <c r="C36" s="24"/>
      <c r="D36" s="24"/>
      <c r="E36" s="779">
        <v>3</v>
      </c>
      <c r="F36" s="780">
        <v>2.3999999999999998E-3</v>
      </c>
      <c r="G36" s="340"/>
      <c r="H36" s="340"/>
      <c r="I36" s="121"/>
      <c r="M36" s="121"/>
    </row>
    <row r="37" spans="2:13" s="122" customFormat="1" ht="14.25" customHeight="1" x14ac:dyDescent="0.25">
      <c r="B37" s="692" t="s">
        <v>183</v>
      </c>
      <c r="C37" s="24"/>
      <c r="D37" s="24"/>
      <c r="E37" s="779">
        <v>12.4</v>
      </c>
      <c r="F37" s="780">
        <v>0.01</v>
      </c>
      <c r="G37" s="763"/>
      <c r="H37" s="668"/>
      <c r="I37" s="121"/>
      <c r="M37" s="121"/>
    </row>
    <row r="38" spans="2:13" s="122" customFormat="1" ht="14.25" customHeight="1" x14ac:dyDescent="0.25">
      <c r="B38" s="692" t="s">
        <v>760</v>
      </c>
      <c r="C38" s="24"/>
      <c r="D38" s="24"/>
      <c r="E38" s="779">
        <v>2</v>
      </c>
      <c r="F38" s="780">
        <v>1.6000000000000001E-3</v>
      </c>
      <c r="G38" s="763"/>
      <c r="H38" s="668"/>
      <c r="I38" s="121"/>
      <c r="M38" s="121"/>
    </row>
    <row r="39" spans="2:13" s="122" customFormat="1" ht="14.25" customHeight="1" x14ac:dyDescent="0.25">
      <c r="B39" s="692" t="s">
        <v>761</v>
      </c>
      <c r="C39" s="24"/>
      <c r="D39" s="24"/>
      <c r="E39" s="779">
        <v>8.6999999999999993</v>
      </c>
      <c r="F39" s="780">
        <v>7.0000000000000001E-3</v>
      </c>
      <c r="G39" s="763"/>
      <c r="H39" s="668"/>
      <c r="I39" s="121"/>
      <c r="M39" s="121"/>
    </row>
    <row r="40" spans="2:13" s="122" customFormat="1" ht="14.25" customHeight="1" x14ac:dyDescent="0.25">
      <c r="B40" s="692" t="s">
        <v>762</v>
      </c>
      <c r="C40" s="24"/>
      <c r="D40" s="24"/>
      <c r="E40" s="779">
        <v>1.7</v>
      </c>
      <c r="F40" s="780">
        <v>1.4E-3</v>
      </c>
      <c r="G40" s="340"/>
      <c r="H40" s="340"/>
      <c r="I40" s="121"/>
      <c r="M40" s="121"/>
    </row>
    <row r="41" spans="2:13" s="122" customFormat="1" ht="14.25" customHeight="1" x14ac:dyDescent="0.25">
      <c r="B41" s="692" t="s">
        <v>763</v>
      </c>
      <c r="C41" s="24"/>
      <c r="D41" s="24"/>
      <c r="E41" s="779">
        <v>9.4</v>
      </c>
      <c r="F41" s="780">
        <v>7.4999999999999997E-3</v>
      </c>
      <c r="G41" s="763"/>
      <c r="H41" s="668"/>
      <c r="I41" s="121"/>
      <c r="M41" s="121"/>
    </row>
    <row r="42" spans="2:13" s="122" customFormat="1" ht="14.25" customHeight="1" x14ac:dyDescent="0.25">
      <c r="B42" s="781" t="s">
        <v>764</v>
      </c>
      <c r="C42" s="617"/>
      <c r="D42" s="617"/>
      <c r="E42" s="782">
        <v>1.8</v>
      </c>
      <c r="F42" s="783">
        <v>1.5E-3</v>
      </c>
      <c r="G42" s="763"/>
      <c r="H42" s="668"/>
      <c r="I42" s="121"/>
      <c r="M42" s="121"/>
    </row>
    <row r="43" spans="2:13" s="122" customFormat="1" ht="11.5" customHeight="1" x14ac:dyDescent="0.3">
      <c r="B43" s="1198" t="s">
        <v>765</v>
      </c>
      <c r="C43" s="1198"/>
      <c r="D43" s="1198"/>
      <c r="E43" s="1198"/>
      <c r="F43" s="1198"/>
      <c r="G43" s="1199"/>
      <c r="H43" s="151"/>
      <c r="I43" s="14"/>
      <c r="J43" s="14"/>
      <c r="K43" s="14"/>
    </row>
    <row r="44" spans="2:13" s="122" customFormat="1" ht="21" customHeight="1" x14ac:dyDescent="0.3">
      <c r="B44" s="1154" t="s">
        <v>766</v>
      </c>
      <c r="C44" s="1154"/>
      <c r="D44" s="1154"/>
      <c r="E44" s="1154"/>
      <c r="F44" s="1154"/>
      <c r="G44" s="1154"/>
      <c r="H44" s="153"/>
      <c r="I44" s="14"/>
      <c r="J44" s="14"/>
      <c r="K44" s="14"/>
    </row>
    <row r="45" spans="2:13" s="122" customFormat="1" ht="14.15" customHeight="1" x14ac:dyDescent="0.3">
      <c r="B45" s="151"/>
      <c r="C45" s="151"/>
      <c r="D45" s="151"/>
      <c r="E45" s="152"/>
      <c r="F45" s="151"/>
      <c r="G45" s="151"/>
      <c r="H45" s="151"/>
      <c r="I45" s="14"/>
      <c r="J45" s="14"/>
      <c r="K45" s="14"/>
      <c r="L45" s="14"/>
    </row>
    <row r="58" spans="2:10" s="103" customFormat="1" ht="14.15" customHeight="1" x14ac:dyDescent="0.3">
      <c r="B58" s="636"/>
      <c r="C58" s="636"/>
      <c r="D58" s="636"/>
      <c r="E58" s="632"/>
      <c r="F58" s="607"/>
      <c r="G58" s="607"/>
      <c r="H58" s="607"/>
      <c r="I58" s="607"/>
      <c r="J58" s="607"/>
    </row>
    <row r="59" spans="2:10" s="102" customFormat="1" ht="14.15" customHeight="1" x14ac:dyDescent="0.3">
      <c r="B59" s="637"/>
      <c r="C59" s="635"/>
      <c r="D59" s="635"/>
      <c r="E59" s="634"/>
      <c r="F59" s="604"/>
      <c r="G59" s="604"/>
      <c r="H59" s="604"/>
      <c r="I59" s="611"/>
      <c r="J59" s="611"/>
    </row>
    <row r="60" spans="2:10" s="102" customFormat="1" ht="14.15" customHeight="1" x14ac:dyDescent="0.3">
      <c r="B60" s="635"/>
      <c r="C60" s="635"/>
      <c r="D60" s="635"/>
      <c r="E60" s="634"/>
      <c r="F60" s="604"/>
      <c r="G60" s="604"/>
      <c r="H60" s="604"/>
      <c r="I60" s="611"/>
      <c r="J60" s="611"/>
    </row>
    <row r="61" spans="2:10" s="102" customFormat="1" ht="14.15" customHeight="1" x14ac:dyDescent="0.3">
      <c r="B61" s="635"/>
      <c r="C61" s="635"/>
      <c r="D61" s="635"/>
      <c r="E61" s="634"/>
      <c r="F61" s="604"/>
      <c r="G61" s="604"/>
      <c r="H61" s="604"/>
      <c r="I61" s="611"/>
      <c r="J61" s="611"/>
    </row>
    <row r="62" spans="2:10" s="102" customFormat="1" ht="14.15" customHeight="1" x14ac:dyDescent="0.3">
      <c r="B62" s="635"/>
      <c r="C62" s="635"/>
      <c r="D62" s="635"/>
      <c r="E62" s="634"/>
      <c r="F62" s="604"/>
      <c r="G62" s="604"/>
      <c r="H62" s="604"/>
      <c r="I62" s="611"/>
      <c r="J62" s="611"/>
    </row>
    <row r="63" spans="2:10" s="102" customFormat="1" ht="14.15" customHeight="1" x14ac:dyDescent="0.3">
      <c r="B63" s="635"/>
      <c r="C63" s="635"/>
      <c r="D63" s="635"/>
      <c r="E63" s="634"/>
      <c r="F63" s="604"/>
      <c r="G63" s="604"/>
      <c r="H63" s="604"/>
      <c r="I63" s="611"/>
      <c r="J63" s="611"/>
    </row>
    <row r="64" spans="2:10" s="102" customFormat="1" ht="14.15" customHeight="1" x14ac:dyDescent="0.3">
      <c r="B64" s="635"/>
      <c r="C64" s="635"/>
      <c r="D64" s="635"/>
      <c r="E64" s="634"/>
      <c r="F64" s="604"/>
      <c r="G64" s="604"/>
      <c r="H64" s="604"/>
      <c r="I64" s="611"/>
      <c r="J64" s="611"/>
    </row>
    <row r="65" spans="2:10" s="102" customFormat="1" ht="14.15" customHeight="1" x14ac:dyDescent="0.3">
      <c r="B65" s="637"/>
      <c r="C65" s="635"/>
      <c r="D65" s="635"/>
      <c r="E65" s="634"/>
      <c r="F65" s="604"/>
      <c r="G65" s="604"/>
      <c r="H65" s="604"/>
      <c r="I65" s="611"/>
      <c r="J65" s="611"/>
    </row>
    <row r="66" spans="2:10" s="102" customFormat="1" ht="14.15" customHeight="1" x14ac:dyDescent="0.3">
      <c r="B66" s="635"/>
      <c r="C66" s="635"/>
      <c r="D66" s="635"/>
      <c r="E66" s="634"/>
      <c r="F66" s="604"/>
      <c r="G66" s="604"/>
      <c r="H66" s="604"/>
      <c r="I66" s="611"/>
      <c r="J66" s="611"/>
    </row>
    <row r="67" spans="2:10" s="102" customFormat="1" ht="14.15" customHeight="1" x14ac:dyDescent="0.3">
      <c r="B67" s="635"/>
      <c r="C67" s="635"/>
      <c r="D67" s="635"/>
      <c r="E67" s="634"/>
      <c r="F67" s="604"/>
      <c r="G67" s="604"/>
      <c r="H67" s="604"/>
      <c r="I67" s="611"/>
      <c r="J67" s="611"/>
    </row>
    <row r="68" spans="2:10" s="102" customFormat="1" ht="14.15" customHeight="1" x14ac:dyDescent="0.3">
      <c r="B68" s="635"/>
      <c r="C68" s="635"/>
      <c r="D68" s="635"/>
      <c r="E68" s="634"/>
      <c r="F68" s="604"/>
      <c r="G68" s="604"/>
      <c r="H68" s="604"/>
      <c r="I68" s="611"/>
      <c r="J68" s="611"/>
    </row>
    <row r="69" spans="2:10" s="102" customFormat="1" ht="14.15" customHeight="1" x14ac:dyDescent="0.3">
      <c r="B69" s="635"/>
      <c r="C69" s="635"/>
      <c r="D69" s="635"/>
      <c r="E69" s="634"/>
      <c r="F69" s="604"/>
      <c r="G69" s="604"/>
      <c r="H69" s="604"/>
      <c r="I69" s="611"/>
      <c r="J69" s="611"/>
    </row>
    <row r="70" spans="2:10" s="102" customFormat="1" ht="14.15" customHeight="1" x14ac:dyDescent="0.3">
      <c r="B70" s="635"/>
      <c r="C70" s="635"/>
      <c r="D70" s="635"/>
      <c r="E70" s="638"/>
      <c r="F70" s="604"/>
      <c r="G70" s="604"/>
      <c r="H70" s="604"/>
      <c r="I70" s="611"/>
      <c r="J70" s="611"/>
    </row>
    <row r="71" spans="2:10" s="102" customFormat="1" ht="14.15" customHeight="1" x14ac:dyDescent="0.3">
      <c r="B71" s="331"/>
      <c r="C71" s="331"/>
      <c r="D71" s="331"/>
      <c r="E71" s="331"/>
      <c r="F71" s="607"/>
      <c r="G71" s="607"/>
      <c r="H71" s="607"/>
      <c r="I71" s="607"/>
      <c r="J71" s="607"/>
    </row>
    <row r="72" spans="2:10" s="102" customFormat="1" ht="14.15" customHeight="1" x14ac:dyDescent="0.3">
      <c r="B72" s="637"/>
      <c r="C72" s="331"/>
      <c r="D72" s="331"/>
      <c r="E72" s="634"/>
      <c r="F72" s="607"/>
      <c r="G72" s="607"/>
      <c r="H72" s="607"/>
      <c r="I72" s="607"/>
      <c r="J72" s="607"/>
    </row>
    <row r="73" spans="2:10" s="102" customFormat="1" ht="14.15" customHeight="1" x14ac:dyDescent="0.3">
      <c r="B73" s="635"/>
      <c r="C73" s="331"/>
      <c r="D73" s="331"/>
      <c r="E73" s="634"/>
      <c r="F73" s="340"/>
      <c r="G73" s="607"/>
      <c r="H73" s="607"/>
      <c r="I73" s="607"/>
      <c r="J73" s="607"/>
    </row>
    <row r="74" spans="2:10" s="102" customFormat="1" ht="14.15" customHeight="1" x14ac:dyDescent="0.3">
      <c r="B74" s="635"/>
      <c r="C74" s="331"/>
      <c r="D74" s="331"/>
      <c r="E74" s="634"/>
      <c r="F74" s="340"/>
      <c r="G74" s="607"/>
      <c r="H74" s="607"/>
      <c r="I74" s="607"/>
      <c r="J74" s="607"/>
    </row>
    <row r="75" spans="2:10" s="102" customFormat="1" ht="14.15" customHeight="1" x14ac:dyDescent="0.3">
      <c r="B75" s="635"/>
      <c r="C75" s="331"/>
      <c r="D75" s="331"/>
      <c r="E75" s="634"/>
      <c r="F75" s="340"/>
      <c r="G75" s="607"/>
      <c r="H75" s="607"/>
      <c r="I75" s="607"/>
      <c r="J75" s="607"/>
    </row>
    <row r="76" spans="2:10" s="102" customFormat="1" ht="14.15" customHeight="1" x14ac:dyDescent="0.3">
      <c r="B76" s="635"/>
      <c r="C76" s="331"/>
      <c r="D76" s="331"/>
      <c r="E76" s="634"/>
      <c r="F76" s="340"/>
      <c r="G76" s="607"/>
      <c r="H76" s="607"/>
      <c r="I76" s="607"/>
      <c r="J76" s="607"/>
    </row>
    <row r="77" spans="2:10" s="102" customFormat="1" ht="14.15" customHeight="1" x14ac:dyDescent="0.3">
      <c r="B77" s="635"/>
      <c r="C77" s="331"/>
      <c r="D77" s="331"/>
      <c r="E77" s="634"/>
      <c r="F77" s="340"/>
      <c r="G77" s="607"/>
      <c r="H77" s="607"/>
      <c r="I77" s="607"/>
      <c r="J77" s="607"/>
    </row>
    <row r="78" spans="2:10" s="102" customFormat="1" ht="14.15" customHeight="1" x14ac:dyDescent="0.3">
      <c r="B78" s="637"/>
      <c r="C78" s="331"/>
      <c r="D78" s="331"/>
      <c r="E78" s="634"/>
      <c r="F78" s="604"/>
      <c r="G78" s="607"/>
      <c r="H78" s="607"/>
      <c r="I78" s="607"/>
      <c r="J78" s="607"/>
    </row>
    <row r="79" spans="2:10" s="102" customFormat="1" ht="14.15" customHeight="1" x14ac:dyDescent="0.3">
      <c r="B79" s="635"/>
      <c r="C79" s="331"/>
      <c r="D79" s="331"/>
      <c r="E79" s="634"/>
      <c r="F79" s="340"/>
      <c r="G79" s="607"/>
      <c r="H79" s="607"/>
      <c r="I79" s="607"/>
      <c r="J79" s="607"/>
    </row>
    <row r="80" spans="2:10" s="102" customFormat="1" ht="14.15" customHeight="1" x14ac:dyDescent="0.3">
      <c r="B80" s="635"/>
      <c r="C80" s="331"/>
      <c r="D80" s="331"/>
      <c r="E80" s="634"/>
      <c r="F80" s="340"/>
      <c r="G80" s="607"/>
      <c r="H80" s="607"/>
      <c r="I80" s="607"/>
      <c r="J80" s="607"/>
    </row>
    <row r="81" spans="2:10" s="102" customFormat="1" ht="14.15" customHeight="1" x14ac:dyDescent="0.3">
      <c r="B81" s="635"/>
      <c r="C81" s="331"/>
      <c r="D81" s="331"/>
      <c r="E81" s="634"/>
      <c r="F81" s="340"/>
      <c r="G81" s="607"/>
      <c r="H81" s="607"/>
      <c r="I81" s="607"/>
      <c r="J81" s="607"/>
    </row>
    <row r="82" spans="2:10" s="102" customFormat="1" ht="14.15" customHeight="1" x14ac:dyDescent="0.3">
      <c r="B82" s="635"/>
      <c r="C82" s="331"/>
      <c r="D82" s="331"/>
      <c r="E82" s="634"/>
      <c r="F82" s="340"/>
      <c r="G82" s="607"/>
      <c r="H82" s="607"/>
      <c r="I82" s="607"/>
      <c r="J82" s="607"/>
    </row>
    <row r="83" spans="2:10" s="102" customFormat="1" ht="14.15" customHeight="1" x14ac:dyDescent="0.3">
      <c r="B83" s="635"/>
      <c r="C83" s="331"/>
      <c r="D83" s="331"/>
      <c r="E83" s="634"/>
      <c r="F83" s="340"/>
      <c r="G83" s="607"/>
      <c r="H83" s="607"/>
      <c r="I83" s="607"/>
      <c r="J83" s="607"/>
    </row>
    <row r="84" spans="2:10" s="102" customFormat="1" ht="14.15" customHeight="1" x14ac:dyDescent="0.3">
      <c r="B84" s="151"/>
      <c r="C84" s="151"/>
      <c r="D84" s="151"/>
      <c r="E84" s="114"/>
      <c r="F84" s="604"/>
      <c r="G84" s="604"/>
      <c r="H84" s="604"/>
      <c r="I84" s="611"/>
      <c r="J84" s="611"/>
    </row>
    <row r="85" spans="2:10" s="102" customFormat="1" ht="14.15" customHeight="1" x14ac:dyDescent="0.3">
      <c r="B85" s="151"/>
      <c r="C85" s="151"/>
      <c r="D85" s="151"/>
      <c r="E85" s="114"/>
      <c r="F85" s="604"/>
      <c r="G85" s="604"/>
      <c r="H85" s="604"/>
      <c r="I85" s="611"/>
      <c r="J85" s="611"/>
    </row>
    <row r="86" spans="2:10" x14ac:dyDescent="0.3">
      <c r="B86" s="14"/>
      <c r="C86" s="14"/>
      <c r="D86" s="14"/>
      <c r="E86" s="14"/>
      <c r="F86" s="14"/>
      <c r="G86" s="14"/>
      <c r="H86" s="14"/>
    </row>
    <row r="87" spans="2:10" x14ac:dyDescent="0.3">
      <c r="B87" s="14"/>
      <c r="C87" s="14"/>
      <c r="D87" s="14"/>
      <c r="E87" s="14"/>
      <c r="F87" s="14"/>
      <c r="G87" s="14"/>
      <c r="H87" s="14"/>
    </row>
    <row r="88" spans="2:10" x14ac:dyDescent="0.3">
      <c r="B88" s="14"/>
      <c r="C88" s="14"/>
      <c r="D88" s="14"/>
      <c r="E88" s="14"/>
      <c r="F88" s="14"/>
      <c r="G88" s="14"/>
      <c r="H88" s="14"/>
    </row>
    <row r="89" spans="2:10" x14ac:dyDescent="0.3">
      <c r="B89" s="14"/>
      <c r="C89" s="14"/>
      <c r="D89" s="14"/>
      <c r="E89" s="14"/>
      <c r="F89" s="14"/>
      <c r="G89" s="14"/>
      <c r="H89" s="14"/>
    </row>
    <row r="90" spans="2:10" x14ac:dyDescent="0.3">
      <c r="B90" s="14"/>
      <c r="C90" s="14"/>
      <c r="D90" s="14"/>
      <c r="E90" s="14"/>
      <c r="F90" s="14"/>
      <c r="G90" s="14"/>
      <c r="H90" s="14"/>
    </row>
  </sheetData>
  <sheetProtection algorithmName="SHA-512" hashValue="6GnhTa19SlQWAiWfeNTG1N9dw6FCj8zZHB8rzKTjpYZD5nrxb5dD3J4xuAVaIUV0d92ZWK2EI69wVfh08u6oCQ==" saltValue="o1pu3MGO5Hj9L9kASNJSZw==" spinCount="100000" sheet="1" objects="1" scenarios="1"/>
  <mergeCells count="3">
    <mergeCell ref="B43:G43"/>
    <mergeCell ref="B44:G44"/>
    <mergeCell ref="B7:N8"/>
  </mergeCells>
  <dataValidations count="1">
    <dataValidation type="list" allowBlank="1" showInputMessage="1" showErrorMessage="1" sqref="I28:I42 M26:M42" xr:uid="{CB4DA050-2C70-4B12-B9AB-8CA2146048D1}">
      <formula1>#REF!</formula1>
    </dataValidation>
  </dataValidations>
  <pageMargins left="0.7" right="0.7" top="0.75" bottom="0.75" header="0.3" footer="0.3"/>
  <pageSetup paperSize="8"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9D91-276B-4AF3-BA00-3AA60336FFE6}">
  <sheetPr codeName="Sheet23">
    <tabColor rgb="FFD6DCE7"/>
    <pageSetUpPr fitToPage="1"/>
  </sheetPr>
  <dimension ref="A1:AC31"/>
  <sheetViews>
    <sheetView showGridLines="0" zoomScaleNormal="100" workbookViewId="0"/>
  </sheetViews>
  <sheetFormatPr defaultColWidth="11.58203125" defaultRowHeight="14" x14ac:dyDescent="0.3"/>
  <cols>
    <col min="1" max="1" width="1.75" customWidth="1"/>
    <col min="2" max="2" width="34.08203125" customWidth="1"/>
    <col min="4" max="4" width="13.83203125" customWidth="1"/>
    <col min="13" max="13" width="10.75" customWidth="1"/>
    <col min="14" max="14" width="16.5" customWidth="1"/>
    <col min="15" max="15" width="10.75" customWidth="1"/>
    <col min="16" max="16" width="24.33203125" customWidth="1"/>
    <col min="17" max="17" width="18.25" customWidth="1"/>
    <col min="18" max="19" width="11.58203125" customWidth="1"/>
  </cols>
  <sheetData>
    <row r="1" spans="1:29" ht="70" customHeight="1" x14ac:dyDescent="0.3"/>
    <row r="6" spans="1:29" s="12" customFormat="1" ht="14.15" customHeight="1" x14ac:dyDescent="0.35">
      <c r="B6" s="13" t="s">
        <v>767</v>
      </c>
      <c r="C6"/>
      <c r="D6"/>
      <c r="E6"/>
      <c r="F6"/>
      <c r="G6"/>
      <c r="H6"/>
      <c r="I6"/>
      <c r="N6" s="14"/>
      <c r="O6" s="14"/>
      <c r="P6" s="14"/>
      <c r="Y6" s="15"/>
    </row>
    <row r="7" spans="1:29" s="37" customFormat="1" ht="14.15" customHeight="1" x14ac:dyDescent="0.3">
      <c r="A7" s="35"/>
      <c r="B7" s="1201" t="s">
        <v>768</v>
      </c>
      <c r="C7" s="1201"/>
      <c r="D7" s="1201"/>
      <c r="E7" s="1201"/>
      <c r="F7" s="1201"/>
      <c r="G7" s="1201"/>
      <c r="H7" s="1201"/>
      <c r="I7" s="1201"/>
      <c r="J7" s="1201"/>
      <c r="K7" s="1201"/>
      <c r="L7" s="1201"/>
      <c r="M7" s="1201"/>
      <c r="N7" s="1201"/>
      <c r="O7" s="1013"/>
      <c r="P7" s="1013"/>
      <c r="Q7" s="1013"/>
      <c r="R7" s="1013"/>
      <c r="S7" s="1013"/>
      <c r="T7" s="1013"/>
      <c r="U7" s="35"/>
      <c r="V7" s="35"/>
      <c r="W7" s="35"/>
      <c r="X7" s="35"/>
      <c r="Y7" s="35"/>
      <c r="Z7" s="35"/>
      <c r="AA7" s="35"/>
      <c r="AB7" s="35"/>
    </row>
    <row r="8" spans="1:29" s="34" customFormat="1" ht="22" customHeight="1" x14ac:dyDescent="0.3">
      <c r="A8" s="36"/>
      <c r="B8" s="1201"/>
      <c r="C8" s="1201"/>
      <c r="D8" s="1201"/>
      <c r="E8" s="1201"/>
      <c r="F8" s="1201"/>
      <c r="G8" s="1201"/>
      <c r="H8" s="1201"/>
      <c r="I8" s="1201"/>
      <c r="J8" s="1201"/>
      <c r="K8" s="1201"/>
      <c r="L8" s="1201"/>
      <c r="M8" s="1201"/>
      <c r="N8" s="1201"/>
      <c r="O8" s="1013"/>
      <c r="P8" s="1013"/>
      <c r="Q8" s="1013"/>
      <c r="R8" s="1013"/>
      <c r="S8" s="1013"/>
      <c r="T8" s="1013"/>
      <c r="U8" s="36"/>
      <c r="V8" s="36"/>
      <c r="W8" s="36"/>
      <c r="X8" s="36"/>
      <c r="Y8" s="36"/>
      <c r="Z8" s="36"/>
      <c r="AA8" s="36"/>
      <c r="AB8" s="36"/>
      <c r="AC8" s="36"/>
    </row>
    <row r="9" spans="1:29" s="34" customFormat="1" ht="15" customHeight="1" x14ac:dyDescent="0.3">
      <c r="A9" s="36"/>
      <c r="B9" s="1201"/>
      <c r="C9" s="1201"/>
      <c r="D9" s="1201"/>
      <c r="E9" s="1201"/>
      <c r="F9" s="1201"/>
      <c r="G9" s="1201"/>
      <c r="H9" s="1201"/>
      <c r="I9" s="1201"/>
      <c r="J9" s="1201"/>
      <c r="K9" s="1201"/>
      <c r="L9" s="1201"/>
      <c r="M9" s="1201"/>
      <c r="N9" s="1201"/>
      <c r="O9" s="1013"/>
      <c r="P9" s="1013"/>
      <c r="Q9" s="1013"/>
      <c r="R9" s="1013"/>
      <c r="S9" s="1013"/>
      <c r="T9" s="1013"/>
      <c r="U9" s="36"/>
      <c r="V9" s="36"/>
      <c r="W9" s="36"/>
      <c r="X9" s="36"/>
      <c r="Y9" s="36"/>
      <c r="Z9" s="36"/>
      <c r="AA9" s="36"/>
      <c r="AB9" s="36"/>
      <c r="AC9" s="36"/>
    </row>
    <row r="10" spans="1:29" s="34" customFormat="1" ht="15" customHeight="1" x14ac:dyDescent="0.3">
      <c r="A10" s="36"/>
      <c r="B10" s="1201"/>
      <c r="C10" s="1201"/>
      <c r="D10" s="1201"/>
      <c r="E10" s="1201"/>
      <c r="F10" s="1201"/>
      <c r="G10" s="1201"/>
      <c r="H10" s="1201"/>
      <c r="I10" s="1201"/>
      <c r="J10" s="1201"/>
      <c r="K10" s="1201"/>
      <c r="L10" s="1201"/>
      <c r="M10" s="1201"/>
      <c r="N10" s="1201"/>
      <c r="O10" s="1013"/>
      <c r="P10" s="1013"/>
      <c r="Q10" s="1013"/>
      <c r="R10" s="1013"/>
      <c r="S10" s="1013"/>
      <c r="T10" s="1013"/>
      <c r="U10" s="36"/>
      <c r="V10" s="36"/>
      <c r="W10" s="36"/>
      <c r="X10" s="36"/>
      <c r="Y10" s="36"/>
      <c r="Z10" s="36"/>
      <c r="AA10" s="36"/>
      <c r="AB10" s="36"/>
      <c r="AC10" s="36"/>
    </row>
    <row r="11" spans="1:29" s="34" customFormat="1" ht="15" customHeight="1" x14ac:dyDescent="0.3">
      <c r="A11" s="36"/>
      <c r="B11" s="1201"/>
      <c r="C11" s="1201"/>
      <c r="D11" s="1201"/>
      <c r="E11" s="1201"/>
      <c r="F11" s="1201"/>
      <c r="G11" s="1201"/>
      <c r="H11" s="1201"/>
      <c r="I11" s="1201"/>
      <c r="J11" s="1201"/>
      <c r="K11" s="1201"/>
      <c r="L11" s="1201"/>
      <c r="M11" s="1201"/>
      <c r="N11" s="1201"/>
      <c r="O11" s="1013"/>
      <c r="P11" s="1013"/>
      <c r="Q11" s="1013"/>
      <c r="R11" s="1013"/>
      <c r="S11" s="1013"/>
      <c r="T11" s="1013"/>
      <c r="U11" s="36"/>
      <c r="V11" s="36"/>
      <c r="W11" s="36"/>
      <c r="X11" s="36"/>
      <c r="Y11" s="36"/>
      <c r="Z11" s="36"/>
      <c r="AA11" s="36"/>
      <c r="AB11" s="36"/>
      <c r="AC11" s="36"/>
    </row>
    <row r="12" spans="1:29" s="37" customFormat="1" ht="23.5" customHeight="1" x14ac:dyDescent="0.3">
      <c r="A12" s="35"/>
      <c r="B12" s="1201"/>
      <c r="C12" s="1201"/>
      <c r="D12" s="1201"/>
      <c r="E12" s="1201"/>
      <c r="F12" s="1201"/>
      <c r="G12" s="1201"/>
      <c r="H12" s="1201"/>
      <c r="I12" s="1201"/>
      <c r="J12" s="1201"/>
      <c r="K12" s="1201"/>
      <c r="L12" s="1201"/>
      <c r="M12" s="1201"/>
      <c r="N12" s="1201"/>
      <c r="O12" s="35"/>
      <c r="P12" s="35"/>
      <c r="Q12" s="39"/>
      <c r="R12" s="35"/>
      <c r="S12" s="35"/>
      <c r="T12" s="35"/>
      <c r="U12" s="35"/>
      <c r="V12" s="35"/>
      <c r="W12" s="35"/>
      <c r="X12" s="35"/>
      <c r="Y12" s="35"/>
      <c r="Z12" s="35"/>
      <c r="AA12" s="35"/>
      <c r="AB12" s="35"/>
    </row>
    <row r="13" spans="1:29" s="37" customFormat="1" ht="23.5" customHeight="1" x14ac:dyDescent="0.3">
      <c r="A13" s="35"/>
      <c r="B13" s="1201"/>
      <c r="C13" s="1201"/>
      <c r="D13" s="1201"/>
      <c r="E13" s="1201"/>
      <c r="F13" s="1201"/>
      <c r="G13" s="1201"/>
      <c r="H13" s="1201"/>
      <c r="I13" s="1201"/>
      <c r="J13" s="1201"/>
      <c r="K13" s="1201"/>
      <c r="L13" s="1201"/>
      <c r="M13" s="1201"/>
      <c r="N13" s="1201"/>
      <c r="O13" s="35"/>
      <c r="P13" s="35"/>
      <c r="Q13" s="39"/>
      <c r="R13" s="35"/>
      <c r="S13" s="35"/>
      <c r="T13" s="35"/>
      <c r="U13" s="35"/>
      <c r="V13" s="35"/>
      <c r="W13" s="35"/>
      <c r="X13" s="35"/>
      <c r="Y13" s="35"/>
      <c r="Z13" s="35"/>
      <c r="AA13" s="35"/>
      <c r="AB13" s="35"/>
    </row>
    <row r="14" spans="1:29" s="37" customFormat="1" ht="14.15" customHeight="1" x14ac:dyDescent="0.3">
      <c r="A14" s="35"/>
      <c r="B14" s="1201"/>
      <c r="C14" s="1201"/>
      <c r="D14" s="1201"/>
      <c r="E14" s="1201"/>
      <c r="F14" s="1201"/>
      <c r="G14" s="1201"/>
      <c r="H14" s="1201"/>
      <c r="I14" s="1201"/>
      <c r="J14" s="1201"/>
      <c r="K14" s="1201"/>
      <c r="L14" s="1201"/>
      <c r="M14" s="1201"/>
      <c r="N14" s="1201"/>
      <c r="O14" s="35"/>
      <c r="P14" s="35"/>
      <c r="Q14" s="39"/>
      <c r="R14" s="35"/>
      <c r="S14" s="35"/>
      <c r="T14" s="35"/>
      <c r="U14" s="35"/>
      <c r="V14" s="35"/>
      <c r="W14" s="35"/>
      <c r="X14" s="35"/>
      <c r="Y14" s="35"/>
      <c r="Z14" s="35"/>
      <c r="AA14" s="35"/>
      <c r="AB14" s="35"/>
    </row>
    <row r="15" spans="1:29" s="68" customFormat="1" ht="22" customHeight="1" x14ac:dyDescent="0.3">
      <c r="A15" s="42"/>
      <c r="B15" s="85"/>
      <c r="C15" s="76"/>
      <c r="D15" s="76"/>
      <c r="E15" s="77"/>
      <c r="F15" s="77"/>
      <c r="G15" s="77"/>
      <c r="H15" s="86"/>
      <c r="I15" s="34"/>
      <c r="J15" s="36"/>
      <c r="K15" s="42"/>
      <c r="L15" s="42"/>
      <c r="M15" s="32"/>
      <c r="N15" s="1011"/>
      <c r="O15" s="32"/>
      <c r="P15" s="32"/>
      <c r="Q15" s="32"/>
      <c r="R15" s="51"/>
      <c r="S15" s="45"/>
      <c r="T15" s="45"/>
      <c r="U15" s="42"/>
      <c r="V15" s="42"/>
      <c r="W15" s="42"/>
      <c r="X15" s="42"/>
      <c r="Y15" s="42"/>
      <c r="Z15" s="42"/>
      <c r="AA15" s="42"/>
      <c r="AB15" s="42"/>
      <c r="AC15" s="42"/>
    </row>
    <row r="16" spans="1:29" s="37" customFormat="1" x14ac:dyDescent="0.3">
      <c r="A16" s="35"/>
      <c r="B16" s="78"/>
      <c r="C16" s="78"/>
      <c r="D16" s="78"/>
      <c r="E16" s="79"/>
      <c r="F16" s="80"/>
      <c r="G16" s="80"/>
      <c r="H16" s="81"/>
      <c r="I16" s="34"/>
      <c r="J16" s="36"/>
      <c r="K16" s="36"/>
      <c r="L16" s="36"/>
      <c r="M16" s="47"/>
      <c r="N16" s="47"/>
      <c r="O16" s="36"/>
      <c r="P16" s="35"/>
      <c r="Q16" s="36"/>
      <c r="R16" s="49"/>
      <c r="S16" s="38"/>
      <c r="T16" s="48"/>
      <c r="U16" s="35"/>
      <c r="V16" s="35"/>
      <c r="W16" s="35"/>
      <c r="X16" s="35"/>
      <c r="Y16" s="35"/>
      <c r="Z16" s="35"/>
      <c r="AA16" s="35"/>
      <c r="AB16" s="35"/>
      <c r="AC16" s="35"/>
    </row>
    <row r="17" spans="1:28" s="37" customFormat="1" ht="36.75" customHeight="1" x14ac:dyDescent="0.3">
      <c r="A17" s="35"/>
      <c r="B17" s="1203"/>
      <c r="C17" s="1203"/>
      <c r="D17" s="1203"/>
      <c r="E17" s="1203"/>
      <c r="F17" s="1203"/>
      <c r="G17" s="81"/>
      <c r="H17" s="34"/>
      <c r="I17" s="34"/>
      <c r="J17" s="36"/>
      <c r="K17" s="36"/>
      <c r="L17" s="36"/>
      <c r="M17" s="35"/>
      <c r="N17" s="35"/>
      <c r="O17" s="35"/>
      <c r="P17" s="35"/>
      <c r="Q17" s="39"/>
      <c r="R17" s="35"/>
      <c r="S17" s="35"/>
      <c r="T17" s="35"/>
      <c r="U17" s="35"/>
      <c r="V17" s="35"/>
      <c r="W17" s="35"/>
      <c r="X17" s="35"/>
      <c r="Y17" s="35"/>
      <c r="Z17" s="35"/>
      <c r="AA17" s="35"/>
      <c r="AB17" s="35"/>
    </row>
    <row r="18" spans="1:28" s="37" customFormat="1" x14ac:dyDescent="0.3">
      <c r="A18" s="35"/>
      <c r="B18" s="78"/>
      <c r="C18" s="78"/>
      <c r="D18" s="78"/>
      <c r="E18" s="87"/>
      <c r="F18" s="87"/>
      <c r="G18" s="34"/>
      <c r="H18" s="34"/>
      <c r="I18" s="34"/>
      <c r="J18" s="35"/>
      <c r="K18" s="35"/>
      <c r="L18" s="35"/>
      <c r="M18" s="35"/>
      <c r="N18" s="35"/>
      <c r="O18" s="35"/>
      <c r="P18" s="35"/>
      <c r="Q18" s="39"/>
      <c r="R18" s="35"/>
      <c r="S18" s="35"/>
      <c r="T18" s="35"/>
      <c r="U18" s="35"/>
      <c r="V18" s="35"/>
      <c r="W18" s="35"/>
      <c r="X18" s="35"/>
      <c r="Y18" s="35"/>
      <c r="Z18" s="35"/>
      <c r="AA18" s="35"/>
      <c r="AB18" s="35"/>
    </row>
    <row r="19" spans="1:28" s="37" customFormat="1" x14ac:dyDescent="0.3">
      <c r="A19" s="35"/>
      <c r="B19" s="58"/>
      <c r="C19" s="78"/>
      <c r="D19" s="78"/>
      <c r="E19" s="88"/>
      <c r="F19" s="87"/>
      <c r="J19" s="35"/>
      <c r="K19" s="35"/>
      <c r="L19" s="35"/>
      <c r="M19" s="35"/>
      <c r="N19" s="35"/>
      <c r="O19" s="35"/>
      <c r="P19" s="35"/>
      <c r="Q19" s="39"/>
      <c r="R19" s="35"/>
      <c r="S19" s="35"/>
      <c r="T19" s="35"/>
      <c r="U19" s="35"/>
      <c r="V19" s="35"/>
      <c r="W19" s="35"/>
      <c r="X19" s="35"/>
      <c r="Y19" s="35"/>
      <c r="Z19" s="35"/>
      <c r="AA19" s="35"/>
      <c r="AB19" s="35"/>
    </row>
    <row r="20" spans="1:28" s="42" customFormat="1" ht="22" customHeight="1" x14ac:dyDescent="0.3">
      <c r="B20" s="85"/>
      <c r="C20" s="85"/>
      <c r="D20" s="76"/>
      <c r="E20" s="77"/>
      <c r="F20" s="77"/>
      <c r="G20" s="77"/>
      <c r="H20" s="68"/>
      <c r="I20" s="34"/>
      <c r="J20" s="36"/>
      <c r="K20" s="36"/>
      <c r="L20" s="36"/>
      <c r="M20" s="32"/>
      <c r="N20" s="1011"/>
      <c r="O20" s="32"/>
      <c r="P20" s="32"/>
      <c r="Q20" s="32"/>
      <c r="R20" s="51"/>
      <c r="S20" s="45"/>
      <c r="T20" s="45"/>
    </row>
    <row r="21" spans="1:28" s="35" customFormat="1" ht="14.15" customHeight="1" x14ac:dyDescent="0.3">
      <c r="B21" s="78"/>
      <c r="C21" s="78"/>
      <c r="D21" s="78"/>
      <c r="E21" s="79"/>
      <c r="F21" s="87"/>
      <c r="G21" s="87"/>
      <c r="H21" s="34"/>
      <c r="I21" s="34"/>
      <c r="M21" s="47"/>
      <c r="N21" s="47"/>
      <c r="O21" s="36"/>
      <c r="Q21" s="36"/>
      <c r="R21" s="69"/>
      <c r="S21" s="38"/>
      <c r="T21" s="48"/>
    </row>
    <row r="22" spans="1:28" s="37" customFormat="1" ht="14.15" customHeight="1" x14ac:dyDescent="0.3">
      <c r="A22" s="35"/>
      <c r="B22" s="82"/>
      <c r="C22" s="82"/>
      <c r="D22" s="82"/>
      <c r="E22" s="83"/>
      <c r="F22" s="83"/>
      <c r="G22" s="84"/>
      <c r="H22" s="34"/>
      <c r="I22" s="34"/>
      <c r="J22" s="36"/>
      <c r="K22" s="36"/>
      <c r="L22" s="36"/>
      <c r="M22" s="35"/>
      <c r="N22" s="35"/>
      <c r="O22" s="35"/>
      <c r="P22" s="35"/>
      <c r="Q22" s="39"/>
      <c r="R22" s="35"/>
      <c r="S22" s="35"/>
      <c r="T22" s="35"/>
      <c r="U22" s="35"/>
      <c r="V22" s="35"/>
      <c r="W22" s="35"/>
      <c r="X22" s="35"/>
      <c r="Y22" s="35"/>
      <c r="Z22" s="35"/>
      <c r="AA22" s="35"/>
      <c r="AB22" s="35"/>
    </row>
    <row r="23" spans="1:28" s="35" customFormat="1" ht="14.15" customHeight="1" x14ac:dyDescent="0.3">
      <c r="B23" s="89"/>
      <c r="C23" s="90"/>
      <c r="D23" s="90"/>
      <c r="E23" s="77"/>
      <c r="F23" s="77"/>
      <c r="G23" s="91"/>
      <c r="H23" s="91"/>
      <c r="I23" s="88"/>
      <c r="K23" s="36"/>
      <c r="L23" s="36"/>
      <c r="M23" s="32"/>
      <c r="N23" s="1011"/>
      <c r="O23" s="32"/>
      <c r="P23" s="32"/>
      <c r="Q23" s="32"/>
    </row>
    <row r="24" spans="1:28" s="35" customFormat="1" ht="14.15" customHeight="1" x14ac:dyDescent="0.3">
      <c r="B24" s="92"/>
      <c r="C24" s="78"/>
      <c r="D24" s="78"/>
      <c r="E24" s="79"/>
      <c r="F24" s="93"/>
      <c r="G24" s="87"/>
      <c r="H24" s="87"/>
      <c r="I24" s="88"/>
      <c r="K24" s="36"/>
      <c r="L24" s="36"/>
      <c r="M24" s="47"/>
      <c r="N24" s="47"/>
      <c r="O24" s="36"/>
      <c r="Q24" s="36"/>
    </row>
    <row r="25" spans="1:28" s="35" customFormat="1" ht="14.15" customHeight="1" x14ac:dyDescent="0.3">
      <c r="B25" s="1202"/>
      <c r="C25" s="1202"/>
      <c r="D25" s="1202"/>
      <c r="E25" s="79"/>
      <c r="F25" s="93"/>
      <c r="G25" s="79"/>
      <c r="H25" s="79"/>
      <c r="I25" s="88"/>
      <c r="K25" s="36"/>
      <c r="L25" s="36"/>
      <c r="M25" s="70"/>
    </row>
    <row r="26" spans="1:28" s="35" customFormat="1" ht="14.15" customHeight="1" x14ac:dyDescent="0.3">
      <c r="B26" s="1202"/>
      <c r="C26" s="1202"/>
      <c r="D26" s="1202"/>
      <c r="E26" s="79"/>
      <c r="F26" s="93"/>
      <c r="G26" s="79"/>
      <c r="H26" s="79"/>
      <c r="I26" s="88"/>
      <c r="K26" s="36"/>
      <c r="L26" s="36"/>
      <c r="M26" s="70"/>
    </row>
    <row r="27" spans="1:28" s="35" customFormat="1" ht="14.15" customHeight="1" x14ac:dyDescent="0.3">
      <c r="A27" s="36"/>
      <c r="B27" s="1202"/>
      <c r="C27" s="1202"/>
      <c r="D27" s="1202"/>
      <c r="E27" s="79"/>
      <c r="F27" s="93"/>
      <c r="G27" s="79"/>
      <c r="H27" s="79"/>
      <c r="I27" s="88"/>
      <c r="K27" s="36"/>
      <c r="L27" s="36"/>
      <c r="M27" s="36"/>
      <c r="N27" s="36"/>
    </row>
    <row r="28" spans="1:28" s="35" customFormat="1" ht="14.15" customHeight="1" x14ac:dyDescent="0.3">
      <c r="B28" s="92"/>
      <c r="C28" s="78"/>
      <c r="D28" s="78"/>
      <c r="E28" s="79"/>
      <c r="F28" s="93"/>
      <c r="G28" s="87"/>
      <c r="H28" s="87"/>
      <c r="I28" s="88"/>
      <c r="K28" s="36"/>
      <c r="L28" s="36"/>
      <c r="M28" s="47"/>
      <c r="N28" s="47"/>
    </row>
    <row r="29" spans="1:28" s="35" customFormat="1" ht="14.15" customHeight="1" x14ac:dyDescent="0.3">
      <c r="B29" s="1202"/>
      <c r="C29" s="1202"/>
      <c r="D29" s="1202"/>
      <c r="E29" s="79"/>
      <c r="F29" s="93"/>
      <c r="G29" s="79"/>
      <c r="H29" s="79"/>
      <c r="I29" s="88"/>
      <c r="K29" s="36"/>
      <c r="L29" s="36"/>
      <c r="M29" s="70"/>
    </row>
    <row r="30" spans="1:28" s="35" customFormat="1" ht="14.15" customHeight="1" x14ac:dyDescent="0.3">
      <c r="B30" s="1202"/>
      <c r="C30" s="1202"/>
      <c r="D30" s="1202"/>
      <c r="E30" s="79"/>
      <c r="F30" s="93"/>
      <c r="G30" s="79"/>
      <c r="H30" s="79"/>
      <c r="I30" s="88"/>
      <c r="K30" s="36"/>
      <c r="L30" s="36"/>
      <c r="M30" s="70"/>
    </row>
    <row r="31" spans="1:28" s="35" customFormat="1" ht="14.15" customHeight="1" x14ac:dyDescent="0.3">
      <c r="A31" s="36"/>
      <c r="B31" s="1202"/>
      <c r="C31" s="1202"/>
      <c r="D31" s="1202"/>
      <c r="E31" s="79"/>
      <c r="F31" s="93"/>
      <c r="G31" s="79"/>
      <c r="H31" s="79"/>
      <c r="I31" s="88"/>
      <c r="K31" s="36"/>
      <c r="L31" s="36"/>
      <c r="M31" s="36"/>
      <c r="N31" s="36"/>
    </row>
  </sheetData>
  <sheetProtection algorithmName="SHA-512" hashValue="v5oKhBA6WvAQGDBt6H7uR7l6pRLn3Xm2f9qIByVczAK3i38rSWZuNJY2xAGE4r37a4DqQphvkJGCp2mB8iQUKw==" saltValue="hfoACjUwPpvVDHMu61rgaQ==" spinCount="100000" sheet="1" objects="1" scenarios="1"/>
  <mergeCells count="8">
    <mergeCell ref="B7:N14"/>
    <mergeCell ref="B29:D29"/>
    <mergeCell ref="B30:D30"/>
    <mergeCell ref="B31:D31"/>
    <mergeCell ref="B17:F17"/>
    <mergeCell ref="B25:D25"/>
    <mergeCell ref="B26:D26"/>
    <mergeCell ref="B27:D27"/>
  </mergeCells>
  <dataValidations disablePrompts="1" count="2">
    <dataValidation type="list" allowBlank="1" showInputMessage="1" showErrorMessage="1" sqref="S16 S21:S22" xr:uid="{E741BFF3-13EC-4DBB-80D6-4141BEC1AFCA}">
      <formula1>$U$3:$U$4</formula1>
    </dataValidation>
    <dataValidation type="list" allowBlank="1" showInputMessage="1" showErrorMessage="1" sqref="O21 Q24 Q21 Q16 O16 O24" xr:uid="{2D734A23-5DBF-4EA2-ADED-12B0BCD9E8CC}">
      <formula1>$S$7:$S$8</formula1>
    </dataValidation>
  </dataValidations>
  <pageMargins left="0.7" right="0.7" top="0.75" bottom="0.75" header="0.3" footer="0.3"/>
  <pageSetup paperSize="8" scale="9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E43AF-9B74-4481-8277-D4CC7C47E10E}">
  <sheetPr codeName="Sheet24">
    <tabColor theme="1"/>
    <pageSetUpPr fitToPage="1"/>
  </sheetPr>
  <dimension ref="A1:U60"/>
  <sheetViews>
    <sheetView showGridLines="0" zoomScaleNormal="100" workbookViewId="0"/>
  </sheetViews>
  <sheetFormatPr defaultColWidth="8.83203125" defaultRowHeight="14.15" customHeight="1" x14ac:dyDescent="0.3"/>
  <cols>
    <col min="1" max="1" width="1.75" style="156" customWidth="1"/>
    <col min="2" max="2" width="35.75" style="159" customWidth="1"/>
    <col min="3" max="14" width="11.33203125" style="160" customWidth="1"/>
    <col min="15" max="15" width="12.75" style="160" customWidth="1"/>
    <col min="16" max="16" width="1.75" style="156" customWidth="1"/>
    <col min="17" max="16384" width="8.83203125" style="156"/>
  </cols>
  <sheetData>
    <row r="1" spans="1:16" s="158" customFormat="1" ht="70" customHeight="1" x14ac:dyDescent="0.7">
      <c r="A1" s="156"/>
      <c r="B1" s="1205"/>
      <c r="C1" s="1205"/>
      <c r="D1" s="1205"/>
      <c r="E1" s="1205"/>
      <c r="F1" s="1205"/>
      <c r="G1" s="1205"/>
      <c r="H1" s="1205"/>
      <c r="I1" s="1205"/>
      <c r="J1" s="1205"/>
      <c r="K1" s="1205"/>
      <c r="L1" s="1205"/>
      <c r="M1" s="1205"/>
      <c r="N1" s="1205"/>
      <c r="O1" s="1205"/>
      <c r="P1" s="157"/>
    </row>
    <row r="3" spans="1:16" ht="14.15" customHeight="1" x14ac:dyDescent="0.3">
      <c r="C3" s="159"/>
      <c r="D3" s="159"/>
      <c r="E3" s="159"/>
      <c r="F3" s="159"/>
      <c r="G3" s="159"/>
      <c r="H3" s="159"/>
      <c r="I3" s="159"/>
      <c r="J3" s="159"/>
      <c r="K3" s="159"/>
      <c r="L3" s="159"/>
      <c r="M3" s="159"/>
      <c r="N3" s="159"/>
      <c r="O3" s="159"/>
    </row>
    <row r="4" spans="1:16" ht="40" customHeight="1" x14ac:dyDescent="0.3">
      <c r="B4" s="161"/>
      <c r="E4" s="162"/>
      <c r="F4" s="163"/>
      <c r="G4" s="164"/>
      <c r="H4" s="165"/>
      <c r="K4" s="164"/>
      <c r="L4" s="164"/>
      <c r="M4" s="164"/>
      <c r="N4" s="164"/>
      <c r="O4" s="164"/>
    </row>
    <row r="6" spans="1:16" ht="33.75" customHeight="1" x14ac:dyDescent="0.3">
      <c r="B6" s="1207" t="s">
        <v>3</v>
      </c>
      <c r="C6" s="1207"/>
      <c r="D6" s="1207"/>
      <c r="E6" s="1207"/>
      <c r="F6" s="1207"/>
      <c r="K6"/>
    </row>
    <row r="7" spans="1:16" ht="14.15" customHeight="1" x14ac:dyDescent="0.3">
      <c r="D7" s="1206"/>
      <c r="E7" s="1206"/>
      <c r="F7" s="166"/>
      <c r="H7" s="75" t="s">
        <v>5</v>
      </c>
      <c r="I7" s="3"/>
      <c r="J7" s="3"/>
    </row>
    <row r="8" spans="1:16" ht="14.15" customHeight="1" x14ac:dyDescent="0.3">
      <c r="D8" s="1204"/>
      <c r="E8" s="1204"/>
      <c r="H8" s="1208" t="s">
        <v>769</v>
      </c>
      <c r="I8" s="1208"/>
      <c r="J8" s="1208"/>
    </row>
    <row r="9" spans="1:16" ht="14.15" customHeight="1" x14ac:dyDescent="0.3">
      <c r="D9" s="1204"/>
      <c r="E9" s="1204"/>
      <c r="H9" s="1093" t="s">
        <v>12</v>
      </c>
      <c r="I9" s="1093"/>
      <c r="J9" s="1093"/>
    </row>
    <row r="10" spans="1:16" ht="14.15" customHeight="1" x14ac:dyDescent="0.3">
      <c r="D10" s="1204"/>
      <c r="E10" s="1204"/>
      <c r="H10" s="1118" t="s">
        <v>19</v>
      </c>
      <c r="I10" s="1118"/>
      <c r="J10" s="1118"/>
    </row>
    <row r="11" spans="1:16" ht="14.15" customHeight="1" x14ac:dyDescent="0.3">
      <c r="D11" s="1204"/>
      <c r="E11" s="1204"/>
      <c r="H11" s="1118"/>
      <c r="I11" s="1118"/>
      <c r="J11" s="1118"/>
    </row>
    <row r="12" spans="1:16" ht="14.15" customHeight="1" x14ac:dyDescent="0.3">
      <c r="D12" s="1204"/>
      <c r="E12" s="1204"/>
      <c r="H12" s="1093" t="s">
        <v>15</v>
      </c>
      <c r="I12" s="1093"/>
      <c r="J12" s="1093"/>
    </row>
    <row r="13" spans="1:16" ht="14.15" customHeight="1" x14ac:dyDescent="0.3">
      <c r="H13" s="1093" t="s">
        <v>1497</v>
      </c>
      <c r="I13" s="1093"/>
      <c r="J13" s="1093"/>
    </row>
    <row r="14" spans="1:16" ht="14.15" customHeight="1" x14ac:dyDescent="0.3">
      <c r="H14" s="1118" t="s">
        <v>25</v>
      </c>
      <c r="I14" s="1118"/>
      <c r="J14" s="1118"/>
    </row>
    <row r="15" spans="1:16" ht="14.15" customHeight="1" x14ac:dyDescent="0.3">
      <c r="H15" s="1118"/>
      <c r="I15" s="1118"/>
      <c r="J15" s="1118"/>
    </row>
    <row r="19" spans="2:21" ht="14.15" customHeight="1" x14ac:dyDescent="0.3">
      <c r="S19" s="75"/>
      <c r="T19" s="160"/>
      <c r="U19" s="160"/>
    </row>
    <row r="20" spans="2:21" ht="14.15" customHeight="1" x14ac:dyDescent="0.3">
      <c r="G20" s="3"/>
      <c r="K20" s="3"/>
      <c r="L20" s="75"/>
      <c r="M20" s="75"/>
      <c r="N20" s="75"/>
      <c r="O20" s="3"/>
      <c r="S20" s="724"/>
      <c r="T20" s="724"/>
      <c r="U20" s="724"/>
    </row>
    <row r="21" spans="2:21" ht="14.15" customHeight="1" x14ac:dyDescent="0.3">
      <c r="G21" s="3"/>
      <c r="K21" s="3"/>
      <c r="L21" s="75"/>
      <c r="M21" s="75"/>
      <c r="N21" s="75"/>
      <c r="O21" s="3"/>
      <c r="S21" s="724"/>
      <c r="T21" s="724"/>
      <c r="U21" s="724"/>
    </row>
    <row r="22" spans="2:21" ht="14.15" customHeight="1" x14ac:dyDescent="0.3">
      <c r="B22" s="94"/>
      <c r="C22" s="3"/>
      <c r="D22" s="3"/>
      <c r="E22" s="3"/>
      <c r="F22" s="3"/>
      <c r="G22" s="3"/>
      <c r="K22" s="3"/>
      <c r="L22" s="75"/>
      <c r="M22" s="1"/>
      <c r="N22" s="1"/>
      <c r="O22" s="3"/>
      <c r="S22" s="1211"/>
      <c r="T22" s="1211"/>
      <c r="U22" s="1211"/>
    </row>
    <row r="23" spans="2:21" ht="14.15" customHeight="1" x14ac:dyDescent="0.3">
      <c r="B23" s="1150"/>
      <c r="C23" s="1150"/>
      <c r="D23" s="1150"/>
      <c r="E23" s="1150"/>
      <c r="F23" s="1150"/>
      <c r="G23" s="96"/>
      <c r="K23" s="1"/>
      <c r="L23" s="71"/>
      <c r="M23" s="71"/>
      <c r="N23" s="71"/>
      <c r="O23" s="71"/>
      <c r="S23" s="1211"/>
      <c r="T23" s="1211"/>
      <c r="U23" s="1211"/>
    </row>
    <row r="24" spans="2:21" ht="14.15" customHeight="1" x14ac:dyDescent="0.3">
      <c r="B24" s="1150"/>
      <c r="C24" s="1150"/>
      <c r="D24" s="1150"/>
      <c r="E24" s="1150"/>
      <c r="F24" s="1150"/>
      <c r="G24" s="96"/>
      <c r="I24" s="724"/>
      <c r="J24" s="724"/>
      <c r="K24" s="1"/>
      <c r="L24" s="71"/>
      <c r="M24" s="71"/>
      <c r="N24" s="71"/>
      <c r="O24" s="71"/>
      <c r="S24" s="1211"/>
      <c r="T24" s="1211"/>
      <c r="U24" s="1211"/>
    </row>
    <row r="25" spans="2:21" ht="14.15" customHeight="1" x14ac:dyDescent="0.3">
      <c r="B25" s="1150"/>
      <c r="C25" s="1150"/>
      <c r="D25" s="1150"/>
      <c r="E25" s="1150"/>
      <c r="F25" s="1150"/>
      <c r="G25" s="96"/>
      <c r="H25" s="843"/>
      <c r="I25" s="843"/>
      <c r="J25" s="843"/>
      <c r="K25" s="1"/>
      <c r="L25" s="1213"/>
      <c r="M25" s="1213"/>
      <c r="N25" s="1213"/>
      <c r="O25" s="1213"/>
      <c r="S25" s="1211"/>
      <c r="T25" s="1211"/>
      <c r="U25" s="1211"/>
    </row>
    <row r="26" spans="2:21" ht="14.15" customHeight="1" x14ac:dyDescent="0.3">
      <c r="B26" s="1150"/>
      <c r="C26" s="1150"/>
      <c r="D26" s="1150"/>
      <c r="E26" s="1150"/>
      <c r="F26" s="1150"/>
      <c r="G26" s="96"/>
      <c r="H26" s="75" t="s">
        <v>770</v>
      </c>
      <c r="I26" s="843"/>
      <c r="J26" s="843"/>
      <c r="K26" s="1"/>
      <c r="L26" s="1213"/>
      <c r="M26" s="1213"/>
      <c r="N26" s="1213"/>
      <c r="O26" s="1213"/>
    </row>
    <row r="27" spans="2:21" ht="14.15" customHeight="1" thickBot="1" x14ac:dyDescent="0.35">
      <c r="B27" s="1150"/>
      <c r="C27" s="1150"/>
      <c r="D27" s="1150"/>
      <c r="E27" s="1150"/>
      <c r="F27" s="1150"/>
      <c r="G27" s="96"/>
      <c r="H27" s="724" t="s">
        <v>771</v>
      </c>
      <c r="K27" s="1"/>
      <c r="L27" s="568"/>
      <c r="M27" s="568"/>
      <c r="N27" s="568"/>
      <c r="O27" s="568"/>
    </row>
    <row r="28" spans="2:21" ht="14.15" customHeight="1" x14ac:dyDescent="0.3">
      <c r="B28" s="1150"/>
      <c r="C28" s="1150"/>
      <c r="D28" s="1150"/>
      <c r="E28" s="1150"/>
      <c r="F28" s="1150"/>
      <c r="G28" s="96"/>
      <c r="H28" s="1214" t="s">
        <v>772</v>
      </c>
      <c r="I28" s="1214"/>
      <c r="J28" s="1214"/>
      <c r="K28" s="1"/>
      <c r="L28" s="9"/>
      <c r="M28" s="71"/>
      <c r="N28" s="71"/>
      <c r="O28" s="3"/>
    </row>
    <row r="29" spans="2:21" ht="14.15" customHeight="1" x14ac:dyDescent="0.3">
      <c r="B29" s="1150"/>
      <c r="C29" s="1150"/>
      <c r="D29" s="1150"/>
      <c r="E29" s="1150"/>
      <c r="F29" s="1150"/>
      <c r="G29" s="96"/>
      <c r="H29" s="1209"/>
      <c r="I29" s="1209"/>
      <c r="J29" s="1209"/>
      <c r="K29" s="1"/>
      <c r="L29" s="71"/>
      <c r="M29" s="71"/>
      <c r="N29" s="71"/>
      <c r="O29" s="71"/>
    </row>
    <row r="30" spans="2:21" ht="14.15" customHeight="1" x14ac:dyDescent="0.3">
      <c r="B30" s="1150"/>
      <c r="C30" s="1150"/>
      <c r="D30" s="1150"/>
      <c r="E30" s="1150"/>
      <c r="F30" s="1150"/>
      <c r="G30" s="96"/>
      <c r="H30" s="1209" t="s">
        <v>773</v>
      </c>
      <c r="I30" s="1209"/>
      <c r="J30" s="1209"/>
      <c r="K30" s="1"/>
      <c r="L30" s="71"/>
      <c r="M30" s="71"/>
      <c r="N30" s="71"/>
      <c r="O30" s="71"/>
    </row>
    <row r="31" spans="2:21" ht="14.15" customHeight="1" x14ac:dyDescent="0.3">
      <c r="B31" s="1150"/>
      <c r="C31" s="1150"/>
      <c r="D31" s="1150"/>
      <c r="E31" s="1150"/>
      <c r="F31" s="1150"/>
      <c r="G31" s="96"/>
      <c r="H31" s="1209" t="s">
        <v>774</v>
      </c>
      <c r="I31" s="1209"/>
      <c r="J31" s="1209"/>
      <c r="K31" s="1"/>
      <c r="L31" s="71"/>
      <c r="M31" s="71"/>
      <c r="N31" s="71"/>
      <c r="O31" s="71"/>
    </row>
    <row r="32" spans="2:21" ht="14.15" customHeight="1" x14ac:dyDescent="0.3">
      <c r="B32" s="1150"/>
      <c r="C32" s="1150"/>
      <c r="D32" s="1150"/>
      <c r="E32" s="1150"/>
      <c r="F32" s="1150"/>
      <c r="G32" s="96"/>
      <c r="H32" s="1209" t="s">
        <v>775</v>
      </c>
      <c r="I32" s="1209"/>
      <c r="J32" s="1209"/>
      <c r="K32" s="1"/>
      <c r="L32" s="71"/>
      <c r="M32" s="71"/>
      <c r="N32" s="71"/>
      <c r="O32" s="71"/>
    </row>
    <row r="33" spans="2:15" ht="14.15" customHeight="1" x14ac:dyDescent="0.3">
      <c r="B33" s="1150"/>
      <c r="C33" s="1150"/>
      <c r="D33" s="1150"/>
      <c r="E33" s="1150"/>
      <c r="F33" s="1150"/>
      <c r="G33" s="96"/>
      <c r="H33" s="1209" t="s">
        <v>776</v>
      </c>
      <c r="I33" s="1209"/>
      <c r="J33" s="1209"/>
      <c r="K33" s="1"/>
      <c r="L33" s="71"/>
      <c r="M33" s="71"/>
      <c r="N33" s="71"/>
      <c r="O33" s="71"/>
    </row>
    <row r="34" spans="2:15" ht="14.15" customHeight="1" x14ac:dyDescent="0.3">
      <c r="B34" s="1150"/>
      <c r="C34" s="1150"/>
      <c r="D34" s="1150"/>
      <c r="E34" s="1150"/>
      <c r="F34" s="1150"/>
      <c r="G34" s="96"/>
      <c r="H34" s="1209" t="s">
        <v>777</v>
      </c>
      <c r="I34" s="1209"/>
      <c r="J34" s="1209"/>
      <c r="K34" s="1"/>
      <c r="L34" s="71"/>
      <c r="M34" s="71"/>
      <c r="N34" s="71"/>
      <c r="O34" s="71"/>
    </row>
    <row r="35" spans="2:15" ht="14.15" customHeight="1" x14ac:dyDescent="0.3">
      <c r="B35" s="1150"/>
      <c r="C35" s="1150"/>
      <c r="D35" s="1150"/>
      <c r="E35" s="1150"/>
      <c r="F35" s="1150"/>
      <c r="G35" s="96"/>
      <c r="H35" s="1209"/>
      <c r="I35" s="1209"/>
      <c r="J35" s="1209"/>
      <c r="K35" s="1"/>
      <c r="L35" s="71"/>
      <c r="M35" s="71"/>
      <c r="N35" s="71"/>
      <c r="O35" s="71"/>
    </row>
    <row r="36" spans="2:15" ht="14.15" customHeight="1" x14ac:dyDescent="0.3">
      <c r="B36" s="1150"/>
      <c r="C36" s="1150"/>
      <c r="D36" s="1150"/>
      <c r="E36" s="1150"/>
      <c r="F36" s="1150"/>
      <c r="G36" s="96"/>
      <c r="H36" s="1209"/>
      <c r="I36" s="1209"/>
      <c r="J36" s="1209"/>
      <c r="K36" s="1"/>
      <c r="L36" s="71"/>
      <c r="M36" s="71"/>
      <c r="N36" s="71"/>
      <c r="O36" s="71"/>
    </row>
    <row r="37" spans="2:15" ht="14.15" customHeight="1" x14ac:dyDescent="0.3">
      <c r="B37" s="1150"/>
      <c r="C37" s="1150"/>
      <c r="D37" s="1150"/>
      <c r="E37" s="1150"/>
      <c r="F37" s="1150"/>
      <c r="G37" s="96"/>
      <c r="K37" s="1"/>
      <c r="L37" s="71"/>
      <c r="M37" s="71"/>
      <c r="N37" s="71"/>
      <c r="O37" s="71"/>
    </row>
    <row r="38" spans="2:15" ht="14.15" customHeight="1" x14ac:dyDescent="0.3">
      <c r="B38" s="1150"/>
      <c r="C38" s="1150"/>
      <c r="D38" s="1150"/>
      <c r="E38" s="1150"/>
      <c r="F38" s="1150"/>
      <c r="G38" s="96"/>
      <c r="K38" s="1"/>
      <c r="L38" s="71"/>
      <c r="M38" s="71"/>
      <c r="N38" s="71"/>
      <c r="O38" s="71"/>
    </row>
    <row r="39" spans="2:15" ht="14.15" customHeight="1" x14ac:dyDescent="0.3">
      <c r="B39" s="1150"/>
      <c r="C39" s="1150"/>
      <c r="D39" s="1150"/>
      <c r="E39" s="1150"/>
      <c r="F39" s="1150"/>
      <c r="G39" s="96"/>
      <c r="K39" s="1"/>
      <c r="L39" s="71"/>
      <c r="M39" s="71"/>
      <c r="N39" s="71"/>
      <c r="O39" s="71"/>
    </row>
    <row r="40" spans="2:15" ht="14.15" customHeight="1" x14ac:dyDescent="0.3">
      <c r="B40" s="1150"/>
      <c r="C40" s="1150"/>
      <c r="D40" s="1150"/>
      <c r="E40" s="1150"/>
      <c r="F40" s="1150"/>
      <c r="G40" s="96"/>
      <c r="K40" s="1"/>
      <c r="L40" s="71"/>
      <c r="M40" s="71"/>
      <c r="N40" s="71"/>
      <c r="O40" s="71"/>
    </row>
    <row r="41" spans="2:15" ht="14.15" customHeight="1" x14ac:dyDescent="0.3">
      <c r="B41" s="1150"/>
      <c r="C41" s="1150"/>
      <c r="D41" s="1150"/>
      <c r="E41" s="1150"/>
      <c r="F41" s="1150"/>
      <c r="G41" s="96"/>
      <c r="K41" s="1"/>
      <c r="L41" s="71"/>
      <c r="M41" s="71"/>
      <c r="N41" s="71"/>
      <c r="O41" s="71"/>
    </row>
    <row r="42" spans="2:15" ht="14.15" customHeight="1" x14ac:dyDescent="0.3">
      <c r="B42" s="1150"/>
      <c r="C42" s="1150"/>
      <c r="D42" s="1150"/>
      <c r="E42" s="1150"/>
      <c r="F42" s="1150"/>
      <c r="G42" s="96"/>
      <c r="H42" s="1210"/>
      <c r="I42" s="1210"/>
      <c r="J42" s="1210"/>
      <c r="K42" s="1"/>
      <c r="L42" s="71"/>
      <c r="M42" s="71"/>
      <c r="N42" s="71"/>
      <c r="O42" s="71"/>
    </row>
    <row r="43" spans="2:15" ht="14.15" customHeight="1" x14ac:dyDescent="0.3">
      <c r="B43" s="1150"/>
      <c r="C43" s="1150"/>
      <c r="D43" s="1150"/>
      <c r="E43" s="1150"/>
      <c r="F43" s="1150"/>
      <c r="G43" s="96"/>
      <c r="H43" s="1210"/>
      <c r="I43" s="1210"/>
      <c r="J43" s="1210"/>
      <c r="K43" s="1"/>
      <c r="L43" s="71"/>
      <c r="M43" s="71"/>
      <c r="N43" s="71"/>
      <c r="O43" s="71"/>
    </row>
    <row r="44" spans="2:15" ht="14.15" customHeight="1" x14ac:dyDescent="0.3">
      <c r="B44" s="1150"/>
      <c r="C44" s="1150"/>
      <c r="D44" s="1150"/>
      <c r="E44" s="1150"/>
      <c r="F44" s="1150"/>
      <c r="G44" s="96"/>
      <c r="H44" s="1210"/>
      <c r="I44" s="1210"/>
      <c r="J44" s="1210"/>
      <c r="K44" s="1"/>
      <c r="L44" s="71"/>
      <c r="M44" s="71"/>
      <c r="N44" s="71"/>
      <c r="O44" s="71"/>
    </row>
    <row r="45" spans="2:15" ht="14.15" customHeight="1" x14ac:dyDescent="0.3">
      <c r="B45" s="1150"/>
      <c r="C45" s="1150"/>
      <c r="D45" s="1150"/>
      <c r="E45" s="1150"/>
      <c r="F45" s="1150"/>
      <c r="G45" s="96"/>
      <c r="H45" s="1210"/>
      <c r="I45" s="1210"/>
      <c r="J45" s="1210"/>
      <c r="K45" s="1"/>
      <c r="L45" s="71"/>
      <c r="M45" s="71"/>
      <c r="N45" s="71"/>
      <c r="O45" s="71"/>
    </row>
    <row r="46" spans="2:15" ht="14.15" customHeight="1" x14ac:dyDescent="0.3">
      <c r="B46" s="1150"/>
      <c r="C46" s="1150"/>
      <c r="D46" s="1150"/>
      <c r="E46" s="1150"/>
      <c r="F46" s="1150"/>
      <c r="G46" s="96"/>
      <c r="H46" s="1212"/>
      <c r="I46" s="1212"/>
      <c r="J46" s="1212"/>
      <c r="K46" s="1"/>
      <c r="L46" s="71"/>
      <c r="M46" s="71"/>
      <c r="N46" s="71"/>
      <c r="O46" s="71"/>
    </row>
    <row r="47" spans="2:15" ht="14.15" customHeight="1" x14ac:dyDescent="0.3">
      <c r="B47" s="1150"/>
      <c r="C47" s="1150"/>
      <c r="D47" s="1150"/>
      <c r="E47" s="1150"/>
      <c r="F47" s="1150"/>
      <c r="G47" s="96"/>
      <c r="H47" s="1212"/>
      <c r="I47" s="1212"/>
      <c r="J47" s="1212"/>
      <c r="K47" s="1"/>
      <c r="L47" s="8"/>
      <c r="M47" s="9"/>
      <c r="N47" s="9"/>
      <c r="O47" s="3"/>
    </row>
    <row r="48" spans="2:15" ht="14.15" customHeight="1" x14ac:dyDescent="0.3">
      <c r="B48" s="1150"/>
      <c r="C48" s="1150"/>
      <c r="D48" s="1150"/>
      <c r="E48" s="1150"/>
      <c r="F48" s="1150"/>
      <c r="G48" s="96"/>
      <c r="H48" s="1210"/>
      <c r="I48" s="1210"/>
      <c r="J48" s="1210"/>
      <c r="K48" s="1"/>
      <c r="L48" s="71"/>
      <c r="M48" s="71"/>
      <c r="N48" s="71"/>
      <c r="O48" s="71"/>
    </row>
    <row r="49" spans="2:15" ht="14.15" customHeight="1" x14ac:dyDescent="0.3">
      <c r="B49" s="1150"/>
      <c r="C49" s="1150"/>
      <c r="D49" s="1150"/>
      <c r="E49" s="1150"/>
      <c r="F49" s="1150"/>
      <c r="G49" s="96"/>
      <c r="H49" s="567"/>
      <c r="I49" s="567"/>
      <c r="J49" s="567"/>
      <c r="K49" s="1"/>
      <c r="L49" s="71"/>
      <c r="M49" s="71"/>
      <c r="N49" s="71"/>
      <c r="O49" s="71"/>
    </row>
    <row r="50" spans="2:15" ht="14.15" customHeight="1" x14ac:dyDescent="0.3">
      <c r="B50" s="1150"/>
      <c r="C50" s="1150"/>
      <c r="D50" s="1150"/>
      <c r="E50" s="1150"/>
      <c r="F50" s="1150"/>
      <c r="G50" s="96"/>
      <c r="H50" s="1210"/>
      <c r="I50" s="1210"/>
      <c r="J50" s="1210"/>
      <c r="K50" s="1"/>
      <c r="L50" s="71"/>
      <c r="M50" s="71"/>
      <c r="N50" s="71"/>
      <c r="O50" s="71"/>
    </row>
    <row r="51" spans="2:15" ht="14.15" customHeight="1" x14ac:dyDescent="0.3">
      <c r="B51" s="1150"/>
      <c r="C51" s="1150"/>
      <c r="D51" s="1150"/>
      <c r="E51" s="1150"/>
      <c r="F51" s="1150"/>
      <c r="G51" s="96"/>
      <c r="H51" s="1210"/>
      <c r="I51" s="1210"/>
      <c r="J51" s="1210"/>
      <c r="K51" s="1"/>
      <c r="L51" s="71"/>
      <c r="M51" s="71"/>
      <c r="N51" s="71"/>
      <c r="O51" s="71"/>
    </row>
    <row r="52" spans="2:15" ht="14.15" customHeight="1" x14ac:dyDescent="0.3">
      <c r="B52" s="1150"/>
      <c r="C52" s="1150"/>
      <c r="D52" s="1150"/>
      <c r="E52" s="1150"/>
      <c r="F52" s="1150"/>
      <c r="G52" s="96"/>
      <c r="H52" s="566"/>
      <c r="I52" s="566"/>
      <c r="J52" s="566"/>
      <c r="K52" s="1"/>
      <c r="L52" s="71"/>
      <c r="M52" s="71"/>
      <c r="N52" s="71"/>
      <c r="O52" s="71"/>
    </row>
    <row r="53" spans="2:15" ht="14.15" customHeight="1" x14ac:dyDescent="0.3">
      <c r="B53" s="1"/>
      <c r="C53" s="95"/>
      <c r="D53" s="1"/>
      <c r="E53" s="1"/>
      <c r="F53" s="1"/>
      <c r="G53" s="1"/>
      <c r="H53" s="199"/>
      <c r="I53" s="199"/>
      <c r="J53" s="199"/>
      <c r="K53" s="1"/>
      <c r="L53" s="71"/>
      <c r="M53" s="71"/>
      <c r="N53" s="71"/>
      <c r="O53" s="71"/>
    </row>
    <row r="54" spans="2:15" ht="14.15" customHeight="1" x14ac:dyDescent="0.3">
      <c r="B54" s="1"/>
      <c r="C54" s="95"/>
      <c r="D54" s="95"/>
      <c r="E54" s="95"/>
      <c r="F54" s="95"/>
      <c r="G54" s="95"/>
      <c r="H54" s="1210"/>
      <c r="I54" s="1210"/>
      <c r="J54" s="1210"/>
      <c r="K54" s="567"/>
      <c r="L54" s="71"/>
      <c r="M54" s="71"/>
      <c r="N54" s="71"/>
      <c r="O54" s="71"/>
    </row>
    <row r="55" spans="2:15" ht="14.15" customHeight="1" x14ac:dyDescent="0.3">
      <c r="B55" s="1"/>
      <c r="C55" s="95"/>
      <c r="D55" s="95"/>
      <c r="E55" s="95"/>
      <c r="F55" s="95"/>
      <c r="G55" s="95"/>
      <c r="H55" s="1210"/>
      <c r="I55" s="1210"/>
      <c r="J55" s="1210"/>
      <c r="K55" s="268"/>
      <c r="L55" s="71"/>
      <c r="M55" s="71"/>
      <c r="N55" s="71"/>
      <c r="O55" s="71"/>
    </row>
    <row r="56" spans="2:15" ht="14.15" customHeight="1" x14ac:dyDescent="0.3">
      <c r="B56" s="1"/>
      <c r="C56" s="1"/>
      <c r="D56" s="1"/>
      <c r="E56" s="3"/>
      <c r="F56" s="3"/>
      <c r="G56" s="3"/>
      <c r="H56" s="1210"/>
      <c r="I56" s="1210"/>
      <c r="J56" s="1210"/>
      <c r="K56" s="268"/>
      <c r="L56" s="71"/>
      <c r="M56" s="71"/>
      <c r="N56" s="71"/>
      <c r="O56" s="71"/>
    </row>
    <row r="57" spans="2:15" ht="14.15" customHeight="1" x14ac:dyDescent="0.3">
      <c r="B57" s="1"/>
      <c r="C57" s="1"/>
      <c r="D57" s="1"/>
      <c r="E57" s="3"/>
      <c r="F57" s="3"/>
      <c r="G57" s="3"/>
      <c r="H57" s="1113"/>
      <c r="I57" s="1113"/>
      <c r="J57" s="1113"/>
      <c r="K57" s="268"/>
      <c r="L57" s="71"/>
      <c r="M57" s="71"/>
      <c r="N57" s="71"/>
      <c r="O57" s="71"/>
    </row>
    <row r="58" spans="2:15" ht="14.15" customHeight="1" x14ac:dyDescent="0.3">
      <c r="B58"/>
      <c r="C58"/>
      <c r="D58"/>
      <c r="E58"/>
      <c r="F58"/>
      <c r="G58"/>
      <c r="H58" s="1113"/>
      <c r="I58" s="1113"/>
      <c r="J58" s="1113"/>
      <c r="K58" s="268"/>
      <c r="L58" s="71"/>
      <c r="M58" s="71"/>
      <c r="N58" s="71"/>
      <c r="O58" s="71"/>
    </row>
    <row r="59" spans="2:15" ht="14.15" customHeight="1" x14ac:dyDescent="0.3">
      <c r="H59" s="1113"/>
      <c r="I59" s="1113"/>
      <c r="J59" s="1113"/>
    </row>
    <row r="60" spans="2:15" ht="14.15" customHeight="1" x14ac:dyDescent="0.3">
      <c r="H60" s="1113"/>
      <c r="I60" s="1113"/>
      <c r="J60" s="1113"/>
    </row>
  </sheetData>
  <sheetProtection algorithmName="SHA-512" hashValue="QwJxla+WtuP1CwByZuOAfMGLDeIayHNfZwkY1UZu+/pKVy4pRpkxkrugAImRlsg/dnmrzEz39PBjTxrUyfa2jg==" saltValue="gq7iOuq2rn4hOxR3uFAaqg==" spinCount="100000" sheet="1" objects="1" scenarios="1"/>
  <mergeCells count="40">
    <mergeCell ref="H14:J15"/>
    <mergeCell ref="H28:J29"/>
    <mergeCell ref="S25:U25"/>
    <mergeCell ref="S24:U24"/>
    <mergeCell ref="S22:U22"/>
    <mergeCell ref="H58:J58"/>
    <mergeCell ref="H59:J59"/>
    <mergeCell ref="S23:U23"/>
    <mergeCell ref="H45:J45"/>
    <mergeCell ref="H46:J47"/>
    <mergeCell ref="H48:J48"/>
    <mergeCell ref="H50:J50"/>
    <mergeCell ref="H33:J33"/>
    <mergeCell ref="H34:J36"/>
    <mergeCell ref="L25:O26"/>
    <mergeCell ref="H30:J30"/>
    <mergeCell ref="H60:J60"/>
    <mergeCell ref="B6:F6"/>
    <mergeCell ref="H13:J13"/>
    <mergeCell ref="H9:J9"/>
    <mergeCell ref="H12:J12"/>
    <mergeCell ref="H8:J8"/>
    <mergeCell ref="H32:J32"/>
    <mergeCell ref="H51:J51"/>
    <mergeCell ref="H54:J54"/>
    <mergeCell ref="H55:J55"/>
    <mergeCell ref="H56:J56"/>
    <mergeCell ref="H57:J57"/>
    <mergeCell ref="H44:J44"/>
    <mergeCell ref="B23:F52"/>
    <mergeCell ref="H42:J43"/>
    <mergeCell ref="H31:J31"/>
    <mergeCell ref="D11:E11"/>
    <mergeCell ref="D12:E12"/>
    <mergeCell ref="B1:O1"/>
    <mergeCell ref="D7:E7"/>
    <mergeCell ref="D8:E8"/>
    <mergeCell ref="D9:E9"/>
    <mergeCell ref="D10:E10"/>
    <mergeCell ref="H10:J11"/>
  </mergeCells>
  <hyperlinks>
    <hyperlink ref="H12:J12" location="'UN SDGs'!A1" display="UN Sustainable Development Goals" xr:uid="{FE6D3643-758E-47F2-A365-78BB7686F650}"/>
    <hyperlink ref="H9:J9" location="'UN Global Compact'!A1" display="UN Global Compact Ten Principles " xr:uid="{217D37FE-CE20-4864-9444-0CB9E9135476}"/>
    <hyperlink ref="H13:J13" location="'GRI Index'!A1" display="Global Reporting Index" xr:uid="{8FC6AE7B-A309-46FD-A913-1CF4C1718096}"/>
    <hyperlink ref="H10:J11" location="'SASB Index'!A1" display="Sustainability Accounting Standards Board - Metals and Mining " xr:uid="{B37BFF63-E6B6-4349-9777-CAB3D5ED713E}"/>
    <hyperlink ref="H14:J15" location="'TNFD Index '!A1" display="Task Force on Nature-Related Financial Disclosures (TNFD) " xr:uid="{965128CF-F6D6-4788-8028-B559D52173EF}"/>
  </hyperlinks>
  <printOptions horizontalCentered="1"/>
  <pageMargins left="0.3" right="0.3" top="0.5" bottom="0.5" header="0.3" footer="0.3"/>
  <pageSetup paperSize="8" scale="9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E3DEC-BB3A-4592-85F7-593FA2C59FA3}">
  <sheetPr codeName="Sheet25">
    <tabColor rgb="FFD6DCE7"/>
    <pageSetUpPr fitToPage="1"/>
  </sheetPr>
  <dimension ref="A1:AE28"/>
  <sheetViews>
    <sheetView showGridLines="0" zoomScaleNormal="100" workbookViewId="0"/>
  </sheetViews>
  <sheetFormatPr defaultColWidth="8.83203125" defaultRowHeight="22" customHeight="1" x14ac:dyDescent="0.3"/>
  <cols>
    <col min="1" max="1" width="1.75" style="156" customWidth="1"/>
    <col min="2" max="2" width="41.75" style="159" customWidth="1"/>
    <col min="3" max="10" width="11.33203125" style="160" customWidth="1"/>
    <col min="11" max="13" width="11.33203125" style="156" customWidth="1"/>
    <col min="14" max="16384" width="8.83203125" style="156"/>
  </cols>
  <sheetData>
    <row r="1" spans="1:31" s="158" customFormat="1" ht="70" customHeight="1" x14ac:dyDescent="0.7">
      <c r="A1" s="156"/>
      <c r="B1" s="1205"/>
      <c r="C1" s="1205"/>
      <c r="D1" s="1205"/>
      <c r="E1" s="1205"/>
      <c r="F1" s="1205"/>
      <c r="G1" s="1205"/>
      <c r="H1" s="1205"/>
      <c r="I1" s="1205"/>
      <c r="J1" s="1205"/>
      <c r="N1" s="209"/>
      <c r="O1" s="210"/>
      <c r="P1" s="210"/>
      <c r="Q1" s="210"/>
      <c r="R1" s="210"/>
      <c r="S1" s="210"/>
      <c r="T1" s="210"/>
      <c r="U1" s="210"/>
      <c r="V1" s="210"/>
      <c r="W1" s="210"/>
      <c r="X1" s="210"/>
      <c r="Y1" s="210"/>
      <c r="Z1" s="210"/>
      <c r="AA1" s="210"/>
      <c r="AB1" s="210"/>
      <c r="AC1" s="210"/>
      <c r="AD1" s="210"/>
      <c r="AE1" s="210"/>
    </row>
    <row r="2" spans="1:31" ht="14.15" customHeight="1" x14ac:dyDescent="0.3"/>
    <row r="3" spans="1:31" ht="14.15" customHeight="1" x14ac:dyDescent="0.3">
      <c r="C3" s="159"/>
      <c r="D3" s="162"/>
      <c r="E3" s="159"/>
      <c r="F3" s="159"/>
      <c r="G3" s="159"/>
      <c r="H3" s="159"/>
      <c r="I3" s="159"/>
      <c r="J3" s="159"/>
    </row>
    <row r="4" spans="1:31" ht="14.15" customHeight="1" x14ac:dyDescent="0.3">
      <c r="C4" s="159"/>
      <c r="D4" s="162"/>
      <c r="E4" s="159"/>
      <c r="F4" s="159"/>
      <c r="G4" s="159"/>
      <c r="H4" s="159"/>
      <c r="I4" s="159"/>
      <c r="J4" s="159"/>
    </row>
    <row r="5" spans="1:31" ht="14.15" customHeight="1" x14ac:dyDescent="0.3">
      <c r="C5" s="159"/>
      <c r="D5" s="162"/>
      <c r="E5" s="159"/>
      <c r="F5" s="159"/>
      <c r="G5" s="159"/>
      <c r="H5" s="159"/>
      <c r="I5" s="159"/>
      <c r="J5" s="159"/>
    </row>
    <row r="6" spans="1:31" ht="14.15" customHeight="1" x14ac:dyDescent="0.3">
      <c r="C6" s="159"/>
      <c r="D6" s="162"/>
      <c r="E6" s="159"/>
      <c r="F6" s="159"/>
      <c r="G6" s="159"/>
      <c r="H6" s="159"/>
      <c r="I6" s="159"/>
      <c r="J6" s="159"/>
    </row>
    <row r="7" spans="1:31" ht="14.15" customHeight="1" x14ac:dyDescent="0.3">
      <c r="C7" s="159"/>
      <c r="D7" s="162"/>
      <c r="E7" s="159"/>
      <c r="F7" s="159"/>
      <c r="G7" s="159"/>
      <c r="H7" s="159"/>
      <c r="I7" s="159"/>
      <c r="J7" s="159"/>
    </row>
    <row r="8" spans="1:31" ht="14.15" customHeight="1" x14ac:dyDescent="0.3">
      <c r="C8" s="159"/>
      <c r="D8" s="162"/>
      <c r="E8" s="159"/>
      <c r="F8" s="159"/>
      <c r="G8" s="159"/>
      <c r="H8" s="159"/>
      <c r="I8" s="159"/>
      <c r="J8" s="159"/>
    </row>
    <row r="9" spans="1:31" ht="14.15" customHeight="1" x14ac:dyDescent="0.3">
      <c r="C9" s="159"/>
      <c r="D9" s="162"/>
      <c r="E9" s="159"/>
      <c r="F9" s="159"/>
      <c r="G9" s="159"/>
      <c r="H9" s="159"/>
      <c r="I9" s="159"/>
      <c r="J9" s="159"/>
    </row>
    <row r="10" spans="1:31" ht="22" customHeight="1" x14ac:dyDescent="0.3">
      <c r="B10" s="1049" t="s">
        <v>778</v>
      </c>
      <c r="C10" s="962"/>
      <c r="D10" s="962"/>
      <c r="E10" s="962"/>
      <c r="F10" s="963"/>
      <c r="G10" s="963"/>
      <c r="H10" s="164"/>
      <c r="I10" s="164"/>
      <c r="J10" s="164"/>
    </row>
    <row r="11" spans="1:31" ht="14.15" customHeight="1" x14ac:dyDescent="0.2">
      <c r="J11" s="211"/>
    </row>
    <row r="12" spans="1:31" s="167" customFormat="1" ht="14.15" customHeight="1" x14ac:dyDescent="0.3">
      <c r="B12" s="175" t="s">
        <v>779</v>
      </c>
      <c r="C12" s="160"/>
      <c r="D12" s="160"/>
      <c r="E12" s="160"/>
      <c r="F12" s="160"/>
      <c r="G12" s="160"/>
      <c r="H12" s="160"/>
      <c r="I12" s="160"/>
      <c r="J12" s="211"/>
      <c r="K12" s="156"/>
      <c r="L12" s="156"/>
      <c r="M12" s="156"/>
    </row>
    <row r="13" spans="1:31" s="167" customFormat="1" ht="14.15" customHeight="1" x14ac:dyDescent="0.3">
      <c r="B13" s="175" t="s">
        <v>780</v>
      </c>
      <c r="C13" s="160"/>
      <c r="D13" s="160"/>
      <c r="E13" s="160"/>
      <c r="F13" s="160"/>
      <c r="G13" s="160"/>
      <c r="H13" s="160"/>
      <c r="I13" s="160"/>
      <c r="J13" s="211"/>
      <c r="K13" s="156"/>
      <c r="L13" s="156"/>
      <c r="M13" s="156"/>
    </row>
    <row r="14" spans="1:31" s="167" customFormat="1" ht="14.15" customHeight="1" x14ac:dyDescent="0.3">
      <c r="B14" s="175"/>
      <c r="C14" s="160"/>
      <c r="D14" s="160"/>
      <c r="E14" s="160"/>
      <c r="F14" s="160"/>
      <c r="G14" s="160"/>
      <c r="H14" s="160"/>
      <c r="I14" s="160"/>
      <c r="J14" s="211"/>
      <c r="K14" s="156"/>
      <c r="L14" s="156"/>
      <c r="M14" s="156"/>
    </row>
    <row r="15" spans="1:31" s="167" customFormat="1" ht="22" customHeight="1" thickBot="1" x14ac:dyDescent="0.35">
      <c r="B15" s="985" t="s">
        <v>781</v>
      </c>
      <c r="C15" s="985" t="s">
        <v>782</v>
      </c>
      <c r="D15" s="985"/>
      <c r="E15" s="985"/>
      <c r="F15" s="985"/>
      <c r="G15" s="985"/>
      <c r="H15" s="985"/>
      <c r="I15" s="985"/>
      <c r="J15" s="985"/>
      <c r="K15" s="1221" t="s">
        <v>783</v>
      </c>
      <c r="L15" s="1221"/>
      <c r="M15" s="1221"/>
    </row>
    <row r="16" spans="1:31" ht="22" customHeight="1" x14ac:dyDescent="0.3">
      <c r="B16" s="1218" t="s">
        <v>784</v>
      </c>
      <c r="C16" s="978" t="s">
        <v>785</v>
      </c>
      <c r="D16" s="978" t="s">
        <v>786</v>
      </c>
      <c r="E16" s="978"/>
      <c r="F16" s="978"/>
      <c r="G16" s="978"/>
      <c r="H16" s="978"/>
      <c r="I16" s="978"/>
      <c r="J16" s="979"/>
      <c r="K16" s="1220" t="s">
        <v>1522</v>
      </c>
      <c r="L16" s="1220"/>
      <c r="M16" s="1220"/>
    </row>
    <row r="17" spans="2:13" ht="22" customHeight="1" x14ac:dyDescent="0.3">
      <c r="B17" s="1219"/>
      <c r="C17" s="213" t="s">
        <v>788</v>
      </c>
      <c r="D17" s="213" t="s">
        <v>789</v>
      </c>
      <c r="E17" s="213"/>
      <c r="F17" s="213"/>
      <c r="G17" s="213"/>
      <c r="H17" s="213"/>
      <c r="I17" s="213"/>
      <c r="J17" s="214"/>
      <c r="K17" s="1217" t="s">
        <v>787</v>
      </c>
      <c r="L17" s="1217"/>
      <c r="M17" s="1217"/>
    </row>
    <row r="18" spans="2:13" ht="22" customHeight="1" x14ac:dyDescent="0.3">
      <c r="B18" s="1215" t="s">
        <v>790</v>
      </c>
      <c r="C18" s="213" t="s">
        <v>791</v>
      </c>
      <c r="D18" s="213" t="s">
        <v>792</v>
      </c>
      <c r="E18" s="213"/>
      <c r="F18" s="213"/>
      <c r="G18" s="213"/>
      <c r="H18" s="213"/>
      <c r="I18" s="213"/>
      <c r="J18" s="214"/>
      <c r="K18" s="1217" t="s">
        <v>793</v>
      </c>
      <c r="L18" s="1217"/>
      <c r="M18" s="1217"/>
    </row>
    <row r="19" spans="2:13" ht="22" customHeight="1" x14ac:dyDescent="0.3">
      <c r="B19" s="1216"/>
      <c r="C19" s="213" t="s">
        <v>794</v>
      </c>
      <c r="D19" s="213" t="s">
        <v>795</v>
      </c>
      <c r="E19" s="213"/>
      <c r="F19" s="213"/>
      <c r="G19" s="213"/>
      <c r="H19" s="213"/>
      <c r="I19" s="213"/>
      <c r="J19" s="214"/>
      <c r="K19" s="1217" t="s">
        <v>793</v>
      </c>
      <c r="L19" s="1217"/>
      <c r="M19" s="1217"/>
    </row>
    <row r="20" spans="2:13" ht="22" customHeight="1" x14ac:dyDescent="0.3">
      <c r="B20" s="1216"/>
      <c r="C20" s="213" t="s">
        <v>796</v>
      </c>
      <c r="D20" s="213" t="s">
        <v>797</v>
      </c>
      <c r="E20" s="213"/>
      <c r="F20" s="213"/>
      <c r="G20" s="213"/>
      <c r="H20" s="213"/>
      <c r="I20" s="213"/>
      <c r="J20" s="214"/>
      <c r="K20" s="1217" t="s">
        <v>793</v>
      </c>
      <c r="L20" s="1217"/>
      <c r="M20" s="1217"/>
    </row>
    <row r="21" spans="2:13" ht="22" customHeight="1" x14ac:dyDescent="0.3">
      <c r="B21" s="1216"/>
      <c r="C21" s="213" t="s">
        <v>798</v>
      </c>
      <c r="D21" s="213" t="s">
        <v>799</v>
      </c>
      <c r="E21" s="213"/>
      <c r="F21" s="213"/>
      <c r="G21" s="213"/>
      <c r="H21" s="213"/>
      <c r="I21" s="213"/>
      <c r="J21" s="214"/>
      <c r="K21" s="1217" t="s">
        <v>793</v>
      </c>
      <c r="L21" s="1217"/>
      <c r="M21" s="1217"/>
    </row>
    <row r="22" spans="2:13" ht="22" customHeight="1" x14ac:dyDescent="0.3">
      <c r="B22" s="1215" t="s">
        <v>368</v>
      </c>
      <c r="C22" s="213" t="s">
        <v>800</v>
      </c>
      <c r="D22" s="213" t="s">
        <v>801</v>
      </c>
      <c r="E22" s="213"/>
      <c r="F22" s="213"/>
      <c r="G22" s="213"/>
      <c r="H22" s="213"/>
      <c r="I22" s="213"/>
      <c r="J22" s="214"/>
      <c r="K22" s="1217" t="s">
        <v>802</v>
      </c>
      <c r="L22" s="1217"/>
      <c r="M22" s="1217"/>
    </row>
    <row r="23" spans="2:13" ht="22" customHeight="1" x14ac:dyDescent="0.3">
      <c r="B23" s="1216"/>
      <c r="C23" s="213" t="s">
        <v>803</v>
      </c>
      <c r="D23" s="213" t="s">
        <v>804</v>
      </c>
      <c r="E23" s="213"/>
      <c r="F23" s="213"/>
      <c r="G23" s="213"/>
      <c r="H23" s="213"/>
      <c r="I23" s="213"/>
      <c r="J23" s="214"/>
      <c r="K23" s="1217" t="s">
        <v>805</v>
      </c>
      <c r="L23" s="1217"/>
      <c r="M23" s="1217"/>
    </row>
    <row r="24" spans="2:13" ht="22" customHeight="1" x14ac:dyDescent="0.3">
      <c r="B24" s="1216"/>
      <c r="C24" s="213" t="s">
        <v>806</v>
      </c>
      <c r="D24" s="213" t="s">
        <v>807</v>
      </c>
      <c r="E24" s="213"/>
      <c r="F24" s="213"/>
      <c r="G24" s="213"/>
      <c r="H24" s="213"/>
      <c r="I24" s="213"/>
      <c r="J24" s="214"/>
      <c r="K24" s="1217" t="s">
        <v>805</v>
      </c>
      <c r="L24" s="1217"/>
      <c r="M24" s="1217"/>
    </row>
    <row r="25" spans="2:13" ht="22" customHeight="1" x14ac:dyDescent="0.3">
      <c r="B25" s="204" t="s">
        <v>808</v>
      </c>
      <c r="C25" s="213" t="s">
        <v>809</v>
      </c>
      <c r="D25" s="213" t="s">
        <v>810</v>
      </c>
      <c r="E25" s="213"/>
      <c r="F25" s="213"/>
      <c r="G25" s="213"/>
      <c r="H25" s="213"/>
      <c r="I25" s="213"/>
      <c r="J25" s="214"/>
      <c r="K25" s="1217" t="s">
        <v>811</v>
      </c>
      <c r="L25" s="1217"/>
      <c r="M25" s="1217"/>
    </row>
    <row r="26" spans="2:13" ht="40" customHeight="1" x14ac:dyDescent="0.3">
      <c r="C26" s="215"/>
      <c r="D26" s="215"/>
      <c r="E26" s="215"/>
      <c r="F26" s="215"/>
      <c r="G26" s="215"/>
      <c r="H26" s="215"/>
      <c r="I26" s="215"/>
      <c r="J26" s="215"/>
      <c r="K26" s="215"/>
      <c r="L26" s="215"/>
      <c r="M26" s="215"/>
    </row>
    <row r="27" spans="2:13" ht="22" customHeight="1" x14ac:dyDescent="0.3">
      <c r="K27" s="162"/>
      <c r="L27" s="162"/>
      <c r="M27" s="162"/>
    </row>
    <row r="28" spans="2:13" ht="22" customHeight="1" x14ac:dyDescent="0.3">
      <c r="K28" s="162"/>
      <c r="L28" s="162"/>
      <c r="M28" s="162"/>
    </row>
  </sheetData>
  <sheetProtection algorithmName="SHA-512" hashValue="8TygqwKv3OAwBD9NCCreqtlZjXHsDtHUUBpS5JN8BENgj0jVCDdi1HjdXXWKPy71RB4s1aNSSG85h6aEXPyw2w==" saltValue="V/XdPnwc38pwrGR7aPMfnw==" spinCount="100000" sheet="1" objects="1" scenarios="1"/>
  <mergeCells count="15">
    <mergeCell ref="B22:B24"/>
    <mergeCell ref="K22:M22"/>
    <mergeCell ref="K23:M23"/>
    <mergeCell ref="K24:M24"/>
    <mergeCell ref="K25:M25"/>
    <mergeCell ref="B1:J1"/>
    <mergeCell ref="B16:B17"/>
    <mergeCell ref="K16:M16"/>
    <mergeCell ref="K17:M17"/>
    <mergeCell ref="K15:M15"/>
    <mergeCell ref="B18:B21"/>
    <mergeCell ref="K18:M18"/>
    <mergeCell ref="K19:M19"/>
    <mergeCell ref="K20:M20"/>
    <mergeCell ref="K21:M21"/>
  </mergeCells>
  <printOptions horizontalCentered="1"/>
  <pageMargins left="0.3" right="0.3" top="0.5" bottom="0.5" header="0.3" footer="0.3"/>
  <pageSetup paperSize="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99166-B845-4E55-BE9A-16B34AB1B610}">
  <sheetPr codeName="Sheet26">
    <tabColor rgb="FFD6DCE7"/>
    <pageSetUpPr fitToPage="1"/>
  </sheetPr>
  <dimension ref="A1:R64"/>
  <sheetViews>
    <sheetView showGridLines="0" zoomScaleNormal="100" workbookViewId="0"/>
  </sheetViews>
  <sheetFormatPr defaultColWidth="8.83203125" defaultRowHeight="22" customHeight="1" x14ac:dyDescent="0.3"/>
  <cols>
    <col min="1" max="1" width="1.75" style="156" customWidth="1"/>
    <col min="2" max="2" width="35.75" style="159" customWidth="1"/>
    <col min="3" max="3" width="11.33203125" style="160" customWidth="1"/>
    <col min="4" max="4" width="11.33203125" style="197" customWidth="1"/>
    <col min="5" max="7" width="11.33203125" style="160" customWidth="1"/>
    <col min="8" max="8" width="11.33203125" style="197" customWidth="1"/>
    <col min="9" max="10" width="11.33203125" style="160" customWidth="1"/>
    <col min="11" max="18" width="11.33203125" style="156" customWidth="1"/>
    <col min="19" max="16384" width="8.83203125" style="156"/>
  </cols>
  <sheetData>
    <row r="1" spans="1:18" s="158" customFormat="1" ht="70" customHeight="1" x14ac:dyDescent="0.7">
      <c r="A1" s="156"/>
      <c r="B1" s="1205"/>
      <c r="C1" s="1205"/>
      <c r="D1" s="1205"/>
      <c r="E1" s="1205"/>
      <c r="F1" s="1205"/>
      <c r="G1" s="1205"/>
      <c r="H1" s="1205"/>
      <c r="I1" s="1205"/>
      <c r="J1" s="1205"/>
      <c r="K1" s="157"/>
    </row>
    <row r="2" spans="1:18" ht="14.15" customHeight="1" x14ac:dyDescent="0.3"/>
    <row r="3" spans="1:18" ht="14.15" customHeight="1" x14ac:dyDescent="0.3">
      <c r="C3" s="159"/>
      <c r="D3" s="198"/>
      <c r="E3" s="159"/>
      <c r="F3" s="159"/>
      <c r="G3" s="159"/>
      <c r="H3" s="198"/>
      <c r="I3" s="159"/>
      <c r="J3" s="159"/>
      <c r="P3" s="167"/>
      <c r="Q3" s="167"/>
      <c r="R3" s="167"/>
    </row>
    <row r="4" spans="1:18" ht="14.15" customHeight="1" x14ac:dyDescent="0.3">
      <c r="C4" s="159"/>
      <c r="D4" s="198"/>
      <c r="E4" s="159"/>
      <c r="F4" s="159"/>
      <c r="G4" s="159"/>
      <c r="H4" s="198"/>
      <c r="I4" s="159"/>
      <c r="J4" s="159"/>
      <c r="P4" s="167"/>
      <c r="Q4" s="167"/>
      <c r="R4" s="167"/>
    </row>
    <row r="5" spans="1:18" ht="14.15" customHeight="1" x14ac:dyDescent="0.3">
      <c r="C5" s="159"/>
      <c r="D5" s="198"/>
      <c r="E5" s="159"/>
      <c r="F5" s="159"/>
      <c r="G5" s="159"/>
      <c r="H5" s="198"/>
      <c r="I5" s="159"/>
      <c r="J5" s="159"/>
      <c r="P5" s="167"/>
      <c r="Q5" s="167"/>
      <c r="R5" s="167"/>
    </row>
    <row r="6" spans="1:18" ht="14.15" customHeight="1" x14ac:dyDescent="0.3">
      <c r="C6" s="159"/>
      <c r="D6" s="198"/>
      <c r="E6" s="159"/>
      <c r="F6" s="159"/>
      <c r="G6" s="159"/>
      <c r="H6" s="198"/>
      <c r="I6" s="159"/>
      <c r="J6" s="159"/>
      <c r="P6" s="167"/>
      <c r="Q6" s="167"/>
      <c r="R6" s="167"/>
    </row>
    <row r="7" spans="1:18" ht="14.15" customHeight="1" x14ac:dyDescent="0.3">
      <c r="C7" s="159"/>
      <c r="D7" s="198"/>
      <c r="E7" s="159"/>
      <c r="F7" s="159"/>
      <c r="G7" s="159"/>
      <c r="H7" s="198"/>
      <c r="I7" s="159"/>
      <c r="J7" s="159"/>
      <c r="P7" s="167"/>
      <c r="Q7" s="167"/>
      <c r="R7" s="167"/>
    </row>
    <row r="8" spans="1:18" ht="14.15" customHeight="1" x14ac:dyDescent="0.3">
      <c r="C8" s="159"/>
      <c r="D8" s="198"/>
      <c r="E8" s="159"/>
      <c r="F8" s="159"/>
      <c r="G8" s="159"/>
      <c r="H8" s="198"/>
      <c r="I8" s="159"/>
      <c r="J8" s="159"/>
      <c r="P8" s="167"/>
      <c r="Q8" s="167"/>
      <c r="R8" s="167"/>
    </row>
    <row r="9" spans="1:18" ht="14.15" customHeight="1" x14ac:dyDescent="0.3">
      <c r="C9" s="159"/>
      <c r="D9" s="198"/>
      <c r="E9" s="159"/>
      <c r="F9" s="159"/>
      <c r="G9" s="159"/>
      <c r="H9" s="198"/>
      <c r="I9" s="159"/>
      <c r="J9" s="159"/>
      <c r="P9" s="167"/>
      <c r="Q9" s="167"/>
      <c r="R9" s="167"/>
    </row>
    <row r="10" spans="1:18" ht="22" customHeight="1" x14ac:dyDescent="0.35">
      <c r="B10" s="1049" t="s">
        <v>812</v>
      </c>
      <c r="C10" s="962"/>
      <c r="D10" s="964"/>
      <c r="E10" s="962"/>
      <c r="F10" s="963"/>
      <c r="G10" s="963"/>
      <c r="H10" s="965"/>
      <c r="I10" s="963"/>
      <c r="J10" s="963"/>
      <c r="K10" s="966"/>
      <c r="L10" s="966"/>
      <c r="M10" s="966"/>
      <c r="N10" s="966"/>
      <c r="O10" s="966"/>
      <c r="P10" s="967"/>
      <c r="Q10" s="167"/>
      <c r="R10" s="167"/>
    </row>
    <row r="11" spans="1:18" ht="14.15" customHeight="1" x14ac:dyDescent="0.3">
      <c r="P11" s="167"/>
      <c r="Q11" s="167"/>
      <c r="R11" s="167"/>
    </row>
    <row r="12" spans="1:18" s="167" customFormat="1" ht="14.15" customHeight="1" x14ac:dyDescent="0.3">
      <c r="B12" s="320" t="s">
        <v>813</v>
      </c>
      <c r="C12" s="160"/>
      <c r="D12" s="197"/>
      <c r="E12" s="160"/>
      <c r="F12" s="160"/>
      <c r="G12" s="160"/>
      <c r="H12" s="197"/>
      <c r="I12" s="160"/>
      <c r="J12" s="160"/>
      <c r="K12" s="319"/>
      <c r="L12" s="156"/>
      <c r="M12" s="156"/>
      <c r="N12" s="156"/>
      <c r="O12" s="156"/>
    </row>
    <row r="13" spans="1:18" s="167" customFormat="1" ht="14.15" customHeight="1" x14ac:dyDescent="0.3">
      <c r="B13" s="175" t="s">
        <v>780</v>
      </c>
      <c r="C13" s="160"/>
      <c r="D13" s="197"/>
      <c r="E13" s="160"/>
      <c r="F13" s="160"/>
      <c r="G13" s="160"/>
      <c r="H13" s="197"/>
      <c r="I13" s="160"/>
      <c r="J13" s="160"/>
      <c r="K13" s="156"/>
      <c r="N13" s="156"/>
    </row>
    <row r="14" spans="1:18" s="167" customFormat="1" ht="14.15" customHeight="1" x14ac:dyDescent="0.3">
      <c r="B14" s="175"/>
      <c r="C14" s="160"/>
      <c r="D14" s="197"/>
      <c r="E14" s="160"/>
      <c r="F14" s="160"/>
      <c r="G14" s="160"/>
      <c r="H14" s="197"/>
      <c r="I14" s="160"/>
      <c r="J14" s="160"/>
      <c r="K14" s="156"/>
      <c r="N14" s="156"/>
    </row>
    <row r="15" spans="1:18" s="167" customFormat="1" ht="22" customHeight="1" thickBot="1" x14ac:dyDescent="0.35">
      <c r="B15" s="985" t="s">
        <v>814</v>
      </c>
      <c r="C15" s="985" t="s">
        <v>815</v>
      </c>
      <c r="D15" s="1221" t="s">
        <v>816</v>
      </c>
      <c r="E15" s="1221"/>
      <c r="F15" s="1221"/>
      <c r="G15" s="1221"/>
      <c r="H15" s="1221"/>
      <c r="I15" s="1221" t="s">
        <v>817</v>
      </c>
      <c r="J15" s="1221"/>
      <c r="K15" s="1221"/>
      <c r="L15" s="1221"/>
      <c r="M15" s="986" t="s">
        <v>113</v>
      </c>
      <c r="N15" s="986" t="s">
        <v>125</v>
      </c>
      <c r="O15" s="986" t="s">
        <v>818</v>
      </c>
      <c r="P15" s="199"/>
      <c r="Q15" s="199"/>
      <c r="R15" s="199"/>
    </row>
    <row r="16" spans="1:18" ht="37.5" customHeight="1" x14ac:dyDescent="0.3">
      <c r="B16" s="1218" t="s">
        <v>14</v>
      </c>
      <c r="C16" s="973" t="s">
        <v>819</v>
      </c>
      <c r="D16" s="1226" t="s">
        <v>820</v>
      </c>
      <c r="E16" s="1226"/>
      <c r="F16" s="1226"/>
      <c r="G16" s="1226"/>
      <c r="H16" s="974"/>
      <c r="I16" s="1226" t="s">
        <v>821</v>
      </c>
      <c r="J16" s="1226"/>
      <c r="K16" s="1226"/>
      <c r="L16" s="1226"/>
      <c r="M16" s="975" t="s">
        <v>119</v>
      </c>
      <c r="N16" s="976" t="s">
        <v>822</v>
      </c>
      <c r="O16" s="977" t="s">
        <v>119</v>
      </c>
      <c r="P16" s="167"/>
      <c r="Q16" s="167"/>
      <c r="R16" s="167"/>
    </row>
    <row r="17" spans="2:18" ht="37.5" customHeight="1" x14ac:dyDescent="0.3">
      <c r="B17" s="1219"/>
      <c r="C17" s="201" t="s">
        <v>823</v>
      </c>
      <c r="D17" s="1222" t="s">
        <v>824</v>
      </c>
      <c r="E17" s="1222"/>
      <c r="F17" s="1222"/>
      <c r="G17" s="1222"/>
      <c r="H17" s="202"/>
      <c r="I17" s="1227" t="s">
        <v>825</v>
      </c>
      <c r="J17" s="1227"/>
      <c r="K17" s="1227"/>
      <c r="L17" s="1227"/>
      <c r="M17" s="316" t="s">
        <v>822</v>
      </c>
      <c r="N17" s="316" t="s">
        <v>822</v>
      </c>
      <c r="O17" s="318" t="s">
        <v>119</v>
      </c>
      <c r="P17" s="167"/>
      <c r="Q17" s="167"/>
      <c r="R17" s="167"/>
    </row>
    <row r="18" spans="2:18" ht="99" customHeight="1" x14ac:dyDescent="0.3">
      <c r="B18" s="204" t="s">
        <v>63</v>
      </c>
      <c r="C18" s="201" t="s">
        <v>826</v>
      </c>
      <c r="D18" s="1222" t="s">
        <v>827</v>
      </c>
      <c r="E18" s="1222"/>
      <c r="F18" s="1222"/>
      <c r="G18" s="1222"/>
      <c r="H18" s="202"/>
      <c r="I18" s="1229" t="s">
        <v>1527</v>
      </c>
      <c r="J18" s="1229"/>
      <c r="K18" s="1229"/>
      <c r="L18" s="1229"/>
      <c r="M18" s="317" t="s">
        <v>119</v>
      </c>
      <c r="N18" s="316" t="s">
        <v>822</v>
      </c>
      <c r="O18" s="317" t="s">
        <v>119</v>
      </c>
      <c r="P18" s="167"/>
      <c r="Q18" s="167"/>
      <c r="R18" s="167"/>
    </row>
    <row r="19" spans="2:18" ht="50.25" customHeight="1" x14ac:dyDescent="0.3">
      <c r="B19" s="204" t="s">
        <v>828</v>
      </c>
      <c r="C19" s="201" t="s">
        <v>829</v>
      </c>
      <c r="D19" s="1222" t="s">
        <v>830</v>
      </c>
      <c r="E19" s="1222"/>
      <c r="F19" s="1222"/>
      <c r="G19" s="1222"/>
      <c r="H19" s="202"/>
      <c r="I19" s="1222" t="s">
        <v>831</v>
      </c>
      <c r="J19" s="1222"/>
      <c r="K19" s="1222"/>
      <c r="L19" s="1222"/>
      <c r="M19" s="317" t="s">
        <v>119</v>
      </c>
      <c r="N19" s="316" t="s">
        <v>822</v>
      </c>
      <c r="O19" s="317" t="s">
        <v>119</v>
      </c>
      <c r="P19" s="167"/>
      <c r="Q19" s="167"/>
      <c r="R19" s="167"/>
    </row>
    <row r="20" spans="2:18" ht="42" customHeight="1" x14ac:dyDescent="0.3">
      <c r="B20" s="1224" t="s">
        <v>50</v>
      </c>
      <c r="C20" s="201" t="s">
        <v>832</v>
      </c>
      <c r="D20" s="1222" t="s">
        <v>833</v>
      </c>
      <c r="E20" s="1222"/>
      <c r="F20" s="1222"/>
      <c r="G20" s="1222"/>
      <c r="H20" s="202"/>
      <c r="I20" s="1223" t="s">
        <v>834</v>
      </c>
      <c r="J20" s="1223"/>
      <c r="K20" s="1223"/>
      <c r="L20" s="1223"/>
      <c r="M20" s="317" t="s">
        <v>119</v>
      </c>
      <c r="N20" s="316" t="s">
        <v>822</v>
      </c>
      <c r="O20" s="317" t="s">
        <v>119</v>
      </c>
      <c r="P20" s="167"/>
      <c r="Q20" s="167"/>
      <c r="R20" s="167"/>
    </row>
    <row r="21" spans="2:18" ht="25" customHeight="1" x14ac:dyDescent="0.3">
      <c r="B21" s="1225"/>
      <c r="C21" s="205" t="s">
        <v>835</v>
      </c>
      <c r="D21" s="1222" t="s">
        <v>836</v>
      </c>
      <c r="E21" s="1222"/>
      <c r="F21" s="1222"/>
      <c r="G21" s="1222"/>
      <c r="H21" s="203"/>
      <c r="I21" s="1223" t="s">
        <v>837</v>
      </c>
      <c r="J21" s="1223"/>
      <c r="K21" s="1223"/>
      <c r="L21" s="1223"/>
      <c r="M21" s="316" t="s">
        <v>822</v>
      </c>
      <c r="N21" s="317" t="s">
        <v>119</v>
      </c>
      <c r="O21" s="317" t="s">
        <v>119</v>
      </c>
      <c r="P21" s="167"/>
      <c r="Q21" s="167"/>
      <c r="R21" s="167"/>
    </row>
    <row r="22" spans="2:18" ht="25" customHeight="1" x14ac:dyDescent="0.3">
      <c r="B22" s="1224" t="s">
        <v>838</v>
      </c>
      <c r="C22" s="205" t="s">
        <v>839</v>
      </c>
      <c r="D22" s="1222" t="s">
        <v>840</v>
      </c>
      <c r="E22" s="1222"/>
      <c r="F22" s="1222"/>
      <c r="G22" s="1222"/>
      <c r="H22" s="203"/>
      <c r="I22" s="1229" t="s">
        <v>841</v>
      </c>
      <c r="J22" s="1229"/>
      <c r="K22" s="1229"/>
      <c r="L22" s="1229"/>
      <c r="M22" s="317" t="s">
        <v>119</v>
      </c>
      <c r="N22" s="316" t="s">
        <v>822</v>
      </c>
      <c r="O22" s="317" t="s">
        <v>119</v>
      </c>
      <c r="P22" s="167"/>
      <c r="Q22" s="167"/>
      <c r="R22" s="167"/>
    </row>
    <row r="23" spans="2:18" ht="25" customHeight="1" x14ac:dyDescent="0.3">
      <c r="B23" s="1230"/>
      <c r="C23" s="205" t="s">
        <v>842</v>
      </c>
      <c r="D23" s="1222" t="s">
        <v>843</v>
      </c>
      <c r="E23" s="1222"/>
      <c r="F23" s="1222"/>
      <c r="G23" s="1222"/>
      <c r="H23" s="203"/>
      <c r="I23" s="1229" t="s">
        <v>841</v>
      </c>
      <c r="J23" s="1229"/>
      <c r="K23" s="1229"/>
      <c r="L23" s="1229"/>
      <c r="M23" s="317" t="s">
        <v>119</v>
      </c>
      <c r="N23" s="316" t="s">
        <v>822</v>
      </c>
      <c r="O23" s="317" t="s">
        <v>119</v>
      </c>
      <c r="P23" s="167"/>
      <c r="Q23" s="167"/>
      <c r="R23" s="167"/>
    </row>
    <row r="24" spans="2:18" ht="25" customHeight="1" x14ac:dyDescent="0.3">
      <c r="B24" s="1230"/>
      <c r="C24" s="205" t="s">
        <v>844</v>
      </c>
      <c r="D24" s="1222" t="s">
        <v>845</v>
      </c>
      <c r="E24" s="1222"/>
      <c r="F24" s="1222"/>
      <c r="G24" s="1222"/>
      <c r="H24" s="203"/>
      <c r="I24" s="1229" t="s">
        <v>841</v>
      </c>
      <c r="J24" s="1229"/>
      <c r="K24" s="1229"/>
      <c r="L24" s="1229"/>
      <c r="M24" s="317" t="s">
        <v>119</v>
      </c>
      <c r="N24" s="316" t="s">
        <v>822</v>
      </c>
      <c r="O24" s="317" t="s">
        <v>119</v>
      </c>
      <c r="P24" s="167"/>
      <c r="Q24" s="167"/>
      <c r="R24" s="167"/>
    </row>
    <row r="25" spans="2:18" ht="25" customHeight="1" x14ac:dyDescent="0.3">
      <c r="B25" s="1230"/>
      <c r="C25" s="205" t="s">
        <v>846</v>
      </c>
      <c r="D25" s="1222" t="s">
        <v>847</v>
      </c>
      <c r="E25" s="1222"/>
      <c r="F25" s="1222"/>
      <c r="G25" s="1222"/>
      <c r="H25" s="203"/>
      <c r="I25" s="1229" t="s">
        <v>841</v>
      </c>
      <c r="J25" s="1229"/>
      <c r="K25" s="1229"/>
      <c r="L25" s="1229"/>
      <c r="M25" s="317" t="s">
        <v>119</v>
      </c>
      <c r="N25" s="316" t="s">
        <v>822</v>
      </c>
      <c r="O25" s="317" t="s">
        <v>119</v>
      </c>
      <c r="P25" s="167"/>
      <c r="Q25" s="167"/>
      <c r="R25" s="167"/>
    </row>
    <row r="26" spans="2:18" ht="25" customHeight="1" x14ac:dyDescent="0.3">
      <c r="B26" s="1230"/>
      <c r="C26" s="205" t="s">
        <v>848</v>
      </c>
      <c r="D26" s="1222" t="s">
        <v>849</v>
      </c>
      <c r="E26" s="1222"/>
      <c r="F26" s="1222"/>
      <c r="G26" s="1222"/>
      <c r="H26" s="203"/>
      <c r="I26" s="1229" t="s">
        <v>841</v>
      </c>
      <c r="J26" s="1229"/>
      <c r="K26" s="1229"/>
      <c r="L26" s="1229"/>
      <c r="M26" s="317" t="s">
        <v>119</v>
      </c>
      <c r="N26" s="316" t="s">
        <v>822</v>
      </c>
      <c r="O26" s="317" t="s">
        <v>119</v>
      </c>
      <c r="P26" s="167"/>
      <c r="Q26" s="167"/>
      <c r="R26" s="167"/>
    </row>
    <row r="27" spans="2:18" ht="25" customHeight="1" x14ac:dyDescent="0.3">
      <c r="B27" s="1230"/>
      <c r="C27" s="205" t="s">
        <v>850</v>
      </c>
      <c r="D27" s="1222" t="s">
        <v>851</v>
      </c>
      <c r="E27" s="1222"/>
      <c r="F27" s="1222"/>
      <c r="G27" s="1222"/>
      <c r="H27" s="203"/>
      <c r="I27" s="1229" t="s">
        <v>841</v>
      </c>
      <c r="J27" s="1229"/>
      <c r="K27" s="1229"/>
      <c r="L27" s="1229"/>
      <c r="M27" s="316" t="s">
        <v>822</v>
      </c>
      <c r="N27" s="1233"/>
      <c r="O27" s="1233"/>
      <c r="P27" s="167"/>
      <c r="Q27" s="167"/>
      <c r="R27" s="167"/>
    </row>
    <row r="28" spans="2:18" ht="25" customHeight="1" x14ac:dyDescent="0.3">
      <c r="B28" s="1225"/>
      <c r="C28" s="205" t="s">
        <v>852</v>
      </c>
      <c r="D28" s="1222" t="s">
        <v>853</v>
      </c>
      <c r="E28" s="1222"/>
      <c r="F28" s="1222"/>
      <c r="G28" s="1222"/>
      <c r="H28" s="203"/>
      <c r="I28" s="1222" t="s">
        <v>854</v>
      </c>
      <c r="J28" s="1222"/>
      <c r="K28" s="1222"/>
      <c r="L28" s="1222"/>
      <c r="M28" s="316" t="s">
        <v>822</v>
      </c>
      <c r="N28" s="316" t="s">
        <v>822</v>
      </c>
      <c r="O28" s="315"/>
      <c r="P28" s="167"/>
      <c r="Q28" s="167"/>
      <c r="R28" s="167"/>
    </row>
    <row r="29" spans="2:18" ht="25" customHeight="1" x14ac:dyDescent="0.3">
      <c r="B29" s="1224" t="s">
        <v>855</v>
      </c>
      <c r="C29" s="205" t="s">
        <v>856</v>
      </c>
      <c r="D29" s="1222" t="s">
        <v>857</v>
      </c>
      <c r="E29" s="1222"/>
      <c r="F29" s="1222"/>
      <c r="G29" s="1222"/>
      <c r="H29" s="203"/>
      <c r="I29" s="1222" t="s">
        <v>858</v>
      </c>
      <c r="J29" s="1222"/>
      <c r="K29" s="1222"/>
      <c r="L29" s="1222"/>
      <c r="M29" s="316" t="s">
        <v>822</v>
      </c>
      <c r="N29" s="316" t="s">
        <v>822</v>
      </c>
      <c r="O29" s="316" t="s">
        <v>822</v>
      </c>
      <c r="P29" s="167"/>
      <c r="Q29" s="167"/>
      <c r="R29" s="167"/>
    </row>
    <row r="30" spans="2:18" ht="47.25" customHeight="1" x14ac:dyDescent="0.3">
      <c r="B30" s="1230"/>
      <c r="C30" s="205" t="s">
        <v>859</v>
      </c>
      <c r="D30" s="1222" t="s">
        <v>860</v>
      </c>
      <c r="E30" s="1222"/>
      <c r="F30" s="1222"/>
      <c r="G30" s="1222"/>
      <c r="H30" s="203"/>
      <c r="I30" s="1229" t="s">
        <v>841</v>
      </c>
      <c r="J30" s="1229"/>
      <c r="K30" s="1229"/>
      <c r="L30" s="1229"/>
      <c r="M30" s="317" t="s">
        <v>119</v>
      </c>
      <c r="N30" s="316" t="s">
        <v>822</v>
      </c>
      <c r="O30" s="317" t="s">
        <v>119</v>
      </c>
      <c r="P30" s="167"/>
      <c r="Q30" s="167"/>
      <c r="R30" s="167"/>
    </row>
    <row r="31" spans="2:18" ht="63.75" customHeight="1" x14ac:dyDescent="0.3">
      <c r="B31" s="1225"/>
      <c r="C31" s="205" t="s">
        <v>861</v>
      </c>
      <c r="D31" s="1232" t="s">
        <v>862</v>
      </c>
      <c r="E31" s="1232"/>
      <c r="F31" s="1232"/>
      <c r="G31" s="1232"/>
      <c r="H31" s="203"/>
      <c r="I31" s="1229" t="s">
        <v>863</v>
      </c>
      <c r="J31" s="1229"/>
      <c r="K31" s="1229"/>
      <c r="L31" s="1229"/>
      <c r="M31" s="317" t="s">
        <v>119</v>
      </c>
      <c r="N31" s="316" t="s">
        <v>822</v>
      </c>
      <c r="O31" s="317" t="s">
        <v>119</v>
      </c>
      <c r="P31" s="167"/>
      <c r="Q31" s="167"/>
      <c r="R31" s="167"/>
    </row>
    <row r="32" spans="2:18" ht="25" customHeight="1" x14ac:dyDescent="0.3">
      <c r="B32" s="1224" t="s">
        <v>864</v>
      </c>
      <c r="C32" s="205" t="s">
        <v>865</v>
      </c>
      <c r="D32" s="1222" t="s">
        <v>734</v>
      </c>
      <c r="E32" s="1222"/>
      <c r="F32" s="1222"/>
      <c r="G32" s="1222"/>
      <c r="H32" s="203"/>
      <c r="I32" s="1229" t="s">
        <v>866</v>
      </c>
      <c r="J32" s="1229"/>
      <c r="K32" s="1229"/>
      <c r="L32" s="1229"/>
      <c r="M32" s="316" t="s">
        <v>822</v>
      </c>
      <c r="N32" s="317" t="s">
        <v>119</v>
      </c>
      <c r="O32" s="317" t="s">
        <v>119</v>
      </c>
      <c r="P32" s="167"/>
      <c r="Q32" s="167"/>
      <c r="R32" s="167"/>
    </row>
    <row r="33" spans="2:18" ht="25" customHeight="1" x14ac:dyDescent="0.3">
      <c r="B33" s="1230"/>
      <c r="C33" s="205" t="s">
        <v>867</v>
      </c>
      <c r="D33" s="1222" t="s">
        <v>868</v>
      </c>
      <c r="E33" s="1222"/>
      <c r="F33" s="1222"/>
      <c r="G33" s="1222"/>
      <c r="H33" s="203"/>
      <c r="I33" s="1229" t="s">
        <v>866</v>
      </c>
      <c r="J33" s="1229"/>
      <c r="K33" s="1229"/>
      <c r="L33" s="1229"/>
      <c r="M33" s="316" t="s">
        <v>822</v>
      </c>
      <c r="N33" s="317" t="s">
        <v>119</v>
      </c>
      <c r="O33" s="317" t="s">
        <v>119</v>
      </c>
      <c r="P33" s="167"/>
      <c r="Q33" s="167"/>
      <c r="R33" s="167"/>
    </row>
    <row r="34" spans="2:18" ht="40.5" customHeight="1" x14ac:dyDescent="0.3">
      <c r="B34" s="1225"/>
      <c r="C34" s="205" t="s">
        <v>869</v>
      </c>
      <c r="D34" s="1222" t="s">
        <v>870</v>
      </c>
      <c r="E34" s="1222"/>
      <c r="F34" s="1222"/>
      <c r="G34" s="1222"/>
      <c r="H34" s="203"/>
      <c r="I34" s="1229" t="s">
        <v>871</v>
      </c>
      <c r="J34" s="1229"/>
      <c r="K34" s="1229"/>
      <c r="L34" s="1229"/>
      <c r="M34" s="317" t="s">
        <v>119</v>
      </c>
      <c r="N34" s="316" t="s">
        <v>822</v>
      </c>
      <c r="O34" s="317" t="s">
        <v>119</v>
      </c>
      <c r="P34" s="167"/>
      <c r="Q34" s="167"/>
      <c r="R34" s="167"/>
    </row>
    <row r="35" spans="2:18" ht="25" customHeight="1" x14ac:dyDescent="0.3">
      <c r="B35" s="1224" t="s">
        <v>872</v>
      </c>
      <c r="C35" s="205" t="s">
        <v>873</v>
      </c>
      <c r="D35" s="1222" t="s">
        <v>874</v>
      </c>
      <c r="E35" s="1222"/>
      <c r="F35" s="1222"/>
      <c r="G35" s="1222"/>
      <c r="H35" s="203"/>
      <c r="I35" s="1228" t="s">
        <v>875</v>
      </c>
      <c r="J35" s="1228"/>
      <c r="K35" s="1228"/>
      <c r="L35" s="1228"/>
      <c r="M35" s="316" t="s">
        <v>822</v>
      </c>
      <c r="N35" s="316" t="s">
        <v>822</v>
      </c>
      <c r="O35" s="316" t="s">
        <v>822</v>
      </c>
      <c r="P35" s="167"/>
      <c r="Q35" s="167"/>
      <c r="R35" s="167"/>
    </row>
    <row r="36" spans="2:18" ht="25" customHeight="1" x14ac:dyDescent="0.3">
      <c r="B36" s="1225"/>
      <c r="C36" s="205" t="s">
        <v>876</v>
      </c>
      <c r="D36" s="1222" t="s">
        <v>877</v>
      </c>
      <c r="E36" s="1222"/>
      <c r="F36" s="1222"/>
      <c r="G36" s="1222"/>
      <c r="H36" s="203"/>
      <c r="I36" s="1033" t="s">
        <v>878</v>
      </c>
      <c r="J36" s="1033"/>
      <c r="K36" s="1033"/>
      <c r="L36" s="207"/>
      <c r="M36" s="316" t="s">
        <v>822</v>
      </c>
      <c r="N36" s="316" t="s">
        <v>822</v>
      </c>
      <c r="O36" s="316" t="s">
        <v>822</v>
      </c>
      <c r="P36" s="167"/>
      <c r="Q36" s="167"/>
      <c r="R36" s="167"/>
    </row>
    <row r="37" spans="2:18" ht="25" customHeight="1" x14ac:dyDescent="0.3">
      <c r="B37" s="1224" t="s">
        <v>24</v>
      </c>
      <c r="C37" s="205" t="s">
        <v>879</v>
      </c>
      <c r="D37" s="1222" t="s">
        <v>880</v>
      </c>
      <c r="E37" s="1222"/>
      <c r="F37" s="1222"/>
      <c r="G37" s="1222"/>
      <c r="H37" s="203"/>
      <c r="I37" s="1033" t="s">
        <v>881</v>
      </c>
      <c r="J37" s="1033"/>
      <c r="K37" s="1033"/>
      <c r="L37" s="207"/>
      <c r="M37" s="316" t="s">
        <v>822</v>
      </c>
      <c r="N37" s="316" t="s">
        <v>822</v>
      </c>
      <c r="O37" s="316" t="s">
        <v>822</v>
      </c>
      <c r="P37" s="167"/>
      <c r="Q37" s="167"/>
      <c r="R37" s="167"/>
    </row>
    <row r="38" spans="2:18" ht="25" customHeight="1" x14ac:dyDescent="0.3">
      <c r="B38" s="1225"/>
      <c r="C38" s="205" t="s">
        <v>882</v>
      </c>
      <c r="D38" s="1222" t="s">
        <v>883</v>
      </c>
      <c r="E38" s="1222"/>
      <c r="F38" s="1222"/>
      <c r="G38" s="1222"/>
      <c r="H38" s="203"/>
      <c r="I38" s="1033" t="s">
        <v>881</v>
      </c>
      <c r="J38" s="1033"/>
      <c r="K38" s="1033"/>
      <c r="L38" s="206"/>
      <c r="M38" s="316" t="s">
        <v>822</v>
      </c>
      <c r="N38" s="316" t="s">
        <v>822</v>
      </c>
      <c r="O38" s="316" t="s">
        <v>822</v>
      </c>
      <c r="P38" s="167"/>
      <c r="Q38" s="167"/>
      <c r="R38" s="167"/>
    </row>
    <row r="39" spans="2:18" ht="54.75" customHeight="1" x14ac:dyDescent="0.3">
      <c r="B39" s="204" t="s">
        <v>884</v>
      </c>
      <c r="C39" s="205" t="s">
        <v>885</v>
      </c>
      <c r="D39" s="1222" t="s">
        <v>886</v>
      </c>
      <c r="E39" s="1222"/>
      <c r="F39" s="1222"/>
      <c r="G39" s="1222"/>
      <c r="H39" s="203"/>
      <c r="I39" s="1033" t="s">
        <v>887</v>
      </c>
      <c r="J39" s="1033"/>
      <c r="K39" s="1033"/>
      <c r="L39" s="207"/>
      <c r="M39" s="316" t="s">
        <v>822</v>
      </c>
      <c r="N39" s="316" t="s">
        <v>822</v>
      </c>
      <c r="O39" s="317" t="s">
        <v>119</v>
      </c>
      <c r="P39" s="167"/>
      <c r="Q39" s="167"/>
      <c r="R39" s="167"/>
    </row>
    <row r="40" spans="2:18" ht="25" customHeight="1" x14ac:dyDescent="0.3">
      <c r="B40" s="1224" t="s">
        <v>888</v>
      </c>
      <c r="C40" s="205" t="s">
        <v>889</v>
      </c>
      <c r="D40" s="1222" t="s">
        <v>890</v>
      </c>
      <c r="E40" s="1222"/>
      <c r="F40" s="1222"/>
      <c r="G40" s="1222"/>
      <c r="H40" s="203"/>
      <c r="I40" s="206" t="s">
        <v>891</v>
      </c>
      <c r="J40" s="206"/>
      <c r="K40" s="206"/>
      <c r="L40" s="206"/>
      <c r="M40" s="316" t="s">
        <v>822</v>
      </c>
      <c r="N40" s="317" t="s">
        <v>119</v>
      </c>
      <c r="O40" s="317" t="s">
        <v>119</v>
      </c>
      <c r="P40" s="167"/>
      <c r="Q40" s="167"/>
      <c r="R40" s="167"/>
    </row>
    <row r="41" spans="2:18" ht="25" customHeight="1" x14ac:dyDescent="0.3">
      <c r="B41" s="1225"/>
      <c r="C41" s="205" t="s">
        <v>892</v>
      </c>
      <c r="D41" s="1222" t="s">
        <v>893</v>
      </c>
      <c r="E41" s="1222"/>
      <c r="F41" s="1222"/>
      <c r="G41" s="1222"/>
      <c r="H41" s="203"/>
      <c r="I41" s="1033" t="s">
        <v>881</v>
      </c>
      <c r="J41" s="1014"/>
      <c r="K41" s="1014"/>
      <c r="L41" s="206"/>
      <c r="M41" s="316" t="s">
        <v>822</v>
      </c>
      <c r="N41" s="317" t="s">
        <v>119</v>
      </c>
      <c r="O41" s="317" t="s">
        <v>119</v>
      </c>
      <c r="P41" s="167"/>
      <c r="Q41" s="167"/>
      <c r="R41" s="167"/>
    </row>
    <row r="42" spans="2:18" ht="98.25" customHeight="1" x14ac:dyDescent="0.3">
      <c r="B42" s="1224" t="s">
        <v>894</v>
      </c>
      <c r="C42" s="205" t="s">
        <v>895</v>
      </c>
      <c r="D42" s="1222" t="s">
        <v>896</v>
      </c>
      <c r="E42" s="1222"/>
      <c r="F42" s="1222"/>
      <c r="G42" s="1222"/>
      <c r="H42" s="203"/>
      <c r="I42" s="1033" t="s">
        <v>897</v>
      </c>
      <c r="J42" s="1014"/>
      <c r="K42" s="1014"/>
      <c r="L42" s="207"/>
      <c r="M42" s="316" t="s">
        <v>822</v>
      </c>
      <c r="N42" s="316" t="s">
        <v>822</v>
      </c>
      <c r="O42" s="317" t="s">
        <v>119</v>
      </c>
      <c r="P42" s="167"/>
      <c r="Q42" s="167"/>
      <c r="R42" s="167"/>
    </row>
    <row r="43" spans="2:18" ht="25" customHeight="1" x14ac:dyDescent="0.3">
      <c r="B43" s="1230"/>
      <c r="C43" s="205" t="s">
        <v>898</v>
      </c>
      <c r="D43" s="1222" t="s">
        <v>899</v>
      </c>
      <c r="E43" s="1222"/>
      <c r="F43" s="1222"/>
      <c r="G43" s="1222"/>
      <c r="H43" s="203"/>
      <c r="I43" s="208" t="s">
        <v>854</v>
      </c>
      <c r="J43" s="208"/>
      <c r="K43" s="208"/>
      <c r="L43" s="208"/>
      <c r="M43" s="316" t="s">
        <v>822</v>
      </c>
      <c r="N43" s="316" t="s">
        <v>822</v>
      </c>
      <c r="O43" s="317" t="s">
        <v>119</v>
      </c>
      <c r="P43" s="167"/>
      <c r="Q43" s="167"/>
      <c r="R43" s="167"/>
    </row>
    <row r="44" spans="2:18" ht="25" customHeight="1" x14ac:dyDescent="0.3">
      <c r="B44" s="1225"/>
      <c r="C44" s="205" t="s">
        <v>900</v>
      </c>
      <c r="D44" s="1222" t="s">
        <v>901</v>
      </c>
      <c r="E44" s="1222"/>
      <c r="F44" s="1222"/>
      <c r="G44" s="1222"/>
      <c r="H44" s="203"/>
      <c r="I44" s="208" t="s">
        <v>902</v>
      </c>
      <c r="J44" s="208"/>
      <c r="K44" s="208"/>
      <c r="L44" s="208"/>
      <c r="M44" s="316" t="s">
        <v>822</v>
      </c>
      <c r="N44" s="316" t="s">
        <v>822</v>
      </c>
      <c r="O44" s="317" t="s">
        <v>119</v>
      </c>
      <c r="P44" s="167"/>
      <c r="Q44" s="167"/>
      <c r="R44" s="167"/>
    </row>
    <row r="45" spans="2:18" ht="25" customHeight="1" x14ac:dyDescent="0.3">
      <c r="B45" s="1224" t="s">
        <v>903</v>
      </c>
      <c r="C45" s="205" t="s">
        <v>904</v>
      </c>
      <c r="D45" s="1222" t="s">
        <v>905</v>
      </c>
      <c r="E45" s="1222"/>
      <c r="F45" s="1222"/>
      <c r="G45" s="1222"/>
      <c r="H45" s="203"/>
      <c r="I45" s="1228" t="s">
        <v>906</v>
      </c>
      <c r="J45" s="1228"/>
      <c r="K45" s="208"/>
      <c r="L45" s="208"/>
      <c r="M45" s="316" t="s">
        <v>822</v>
      </c>
      <c r="N45" s="316" t="s">
        <v>822</v>
      </c>
      <c r="O45" s="317" t="s">
        <v>119</v>
      </c>
      <c r="P45" s="167"/>
      <c r="Q45" s="167"/>
      <c r="R45" s="167"/>
    </row>
    <row r="46" spans="2:18" ht="25" customHeight="1" x14ac:dyDescent="0.3">
      <c r="B46" s="1225"/>
      <c r="C46" s="205" t="s">
        <v>907</v>
      </c>
      <c r="D46" s="1222" t="s">
        <v>908</v>
      </c>
      <c r="E46" s="1222"/>
      <c r="F46" s="1222"/>
      <c r="G46" s="1222"/>
      <c r="H46" s="203"/>
      <c r="I46" s="1033" t="s">
        <v>909</v>
      </c>
      <c r="J46" s="1014"/>
      <c r="K46" s="1014"/>
      <c r="L46" s="1014"/>
      <c r="M46" s="316" t="s">
        <v>822</v>
      </c>
      <c r="N46" s="316" t="s">
        <v>822</v>
      </c>
      <c r="O46" s="316" t="s">
        <v>822</v>
      </c>
      <c r="P46" s="167"/>
      <c r="Q46" s="167"/>
      <c r="R46" s="167"/>
    </row>
    <row r="47" spans="2:18" ht="22.5" customHeight="1" x14ac:dyDescent="0.2">
      <c r="B47" s="1231" t="s">
        <v>910</v>
      </c>
      <c r="C47" s="1231"/>
      <c r="D47" s="1231"/>
      <c r="E47" s="1231"/>
      <c r="F47" s="1231"/>
      <c r="G47" s="1231"/>
      <c r="H47" s="1231"/>
      <c r="I47" s="1231"/>
      <c r="J47" s="1231"/>
      <c r="K47" s="1231"/>
      <c r="L47" s="1231"/>
      <c r="M47" s="1231"/>
      <c r="N47" s="1231"/>
      <c r="O47" s="1231"/>
    </row>
    <row r="48" spans="2:18" ht="22" customHeight="1" x14ac:dyDescent="0.3">
      <c r="B48" s="167"/>
      <c r="C48" s="167"/>
      <c r="D48" s="167"/>
      <c r="E48" s="167"/>
      <c r="F48" s="167"/>
      <c r="G48" s="167"/>
      <c r="H48" s="167"/>
      <c r="I48" s="167"/>
      <c r="J48" s="167"/>
      <c r="K48" s="167"/>
      <c r="L48" s="167"/>
    </row>
    <row r="49" spans="2:12" ht="22" customHeight="1" x14ac:dyDescent="0.3">
      <c r="B49" s="167"/>
      <c r="C49" s="167"/>
      <c r="D49" s="167"/>
      <c r="E49" s="167"/>
      <c r="F49" s="167"/>
      <c r="G49" s="167"/>
      <c r="H49" s="167"/>
      <c r="I49" s="167"/>
      <c r="J49" s="167"/>
      <c r="K49" s="167"/>
      <c r="L49" s="167"/>
    </row>
    <row r="50" spans="2:12" ht="22" customHeight="1" x14ac:dyDescent="0.3">
      <c r="B50" s="167"/>
      <c r="C50" s="167"/>
      <c r="D50" s="167"/>
      <c r="E50" s="167"/>
      <c r="F50" s="167"/>
      <c r="G50" s="167"/>
      <c r="H50" s="167"/>
      <c r="I50" s="167"/>
      <c r="J50" s="167"/>
      <c r="K50" s="167"/>
      <c r="L50" s="167"/>
    </row>
    <row r="51" spans="2:12" ht="22" customHeight="1" x14ac:dyDescent="0.3">
      <c r="B51" s="167"/>
      <c r="C51" s="167"/>
      <c r="D51" s="167"/>
      <c r="E51" s="167"/>
      <c r="F51" s="167"/>
      <c r="G51" s="167"/>
      <c r="H51" s="167"/>
      <c r="I51" s="167"/>
      <c r="J51" s="167"/>
      <c r="K51" s="167"/>
      <c r="L51" s="167"/>
    </row>
    <row r="52" spans="2:12" ht="22" customHeight="1" x14ac:dyDescent="0.3">
      <c r="B52" s="167"/>
      <c r="C52" s="167"/>
      <c r="D52" s="167"/>
      <c r="E52" s="167"/>
      <c r="F52" s="167"/>
      <c r="G52" s="167"/>
      <c r="H52" s="167"/>
      <c r="I52" s="167"/>
      <c r="J52" s="167"/>
      <c r="K52" s="167"/>
      <c r="L52" s="167"/>
    </row>
    <row r="53" spans="2:12" ht="22" customHeight="1" x14ac:dyDescent="0.3">
      <c r="B53" s="167"/>
      <c r="C53" s="167"/>
      <c r="D53" s="167"/>
      <c r="E53" s="167"/>
      <c r="F53" s="167"/>
      <c r="G53" s="167"/>
      <c r="H53" s="167"/>
      <c r="I53" s="167"/>
      <c r="J53" s="167"/>
      <c r="K53" s="167"/>
      <c r="L53" s="167"/>
    </row>
    <row r="54" spans="2:12" ht="22" customHeight="1" x14ac:dyDescent="0.3">
      <c r="B54" s="167"/>
      <c r="C54" s="167"/>
      <c r="D54" s="167"/>
      <c r="E54" s="167"/>
      <c r="F54" s="167"/>
      <c r="G54" s="167"/>
      <c r="H54" s="167"/>
      <c r="I54" s="167"/>
      <c r="J54" s="167"/>
      <c r="K54" s="167"/>
      <c r="L54" s="167"/>
    </row>
    <row r="55" spans="2:12" ht="22" customHeight="1" x14ac:dyDescent="0.3">
      <c r="B55" s="167"/>
      <c r="C55" s="167"/>
      <c r="D55" s="167"/>
      <c r="E55" s="167"/>
      <c r="F55" s="167"/>
      <c r="G55" s="167"/>
      <c r="H55" s="167"/>
      <c r="I55" s="167"/>
      <c r="J55" s="167"/>
      <c r="K55" s="167"/>
      <c r="L55" s="167"/>
    </row>
    <row r="56" spans="2:12" ht="22" customHeight="1" x14ac:dyDescent="0.3">
      <c r="B56" s="167"/>
      <c r="C56" s="167"/>
      <c r="D56" s="167"/>
      <c r="E56" s="167"/>
      <c r="F56" s="167"/>
      <c r="G56" s="167"/>
      <c r="H56" s="167"/>
      <c r="I56" s="167"/>
      <c r="J56" s="167"/>
      <c r="K56" s="167"/>
      <c r="L56" s="167"/>
    </row>
    <row r="57" spans="2:12" ht="22" customHeight="1" x14ac:dyDescent="0.3">
      <c r="B57" s="167"/>
      <c r="C57" s="167"/>
      <c r="D57" s="167"/>
      <c r="E57" s="167"/>
      <c r="F57" s="167"/>
      <c r="G57" s="167"/>
      <c r="H57" s="167"/>
      <c r="I57" s="167"/>
      <c r="J57" s="167"/>
      <c r="K57" s="167"/>
      <c r="L57" s="167"/>
    </row>
    <row r="58" spans="2:12" ht="22" customHeight="1" x14ac:dyDescent="0.3">
      <c r="B58" s="167"/>
      <c r="C58" s="167"/>
      <c r="D58" s="167"/>
      <c r="E58" s="167"/>
      <c r="F58" s="167"/>
      <c r="G58" s="167"/>
      <c r="H58" s="167"/>
      <c r="I58" s="167"/>
      <c r="J58" s="167"/>
      <c r="K58" s="167"/>
      <c r="L58" s="167"/>
    </row>
    <row r="59" spans="2:12" ht="22" customHeight="1" x14ac:dyDescent="0.3">
      <c r="B59" s="167"/>
      <c r="C59" s="167"/>
      <c r="D59" s="167"/>
      <c r="E59" s="167"/>
      <c r="F59" s="167"/>
      <c r="G59" s="167"/>
      <c r="H59" s="167"/>
      <c r="I59" s="167"/>
      <c r="J59" s="167"/>
      <c r="K59" s="167"/>
      <c r="L59" s="167"/>
    </row>
    <row r="60" spans="2:12" ht="22" customHeight="1" x14ac:dyDescent="0.3">
      <c r="B60" s="167"/>
      <c r="C60" s="167"/>
      <c r="D60" s="167"/>
      <c r="E60" s="167"/>
      <c r="F60" s="167"/>
      <c r="G60" s="167"/>
      <c r="H60" s="167"/>
      <c r="I60" s="167"/>
      <c r="J60" s="167"/>
      <c r="K60" s="167"/>
      <c r="L60" s="167"/>
    </row>
    <row r="61" spans="2:12" ht="22" customHeight="1" x14ac:dyDescent="0.3">
      <c r="B61" s="167"/>
      <c r="C61" s="167"/>
      <c r="D61" s="167"/>
      <c r="E61" s="167"/>
      <c r="F61" s="167"/>
      <c r="G61" s="167"/>
      <c r="H61" s="167"/>
      <c r="I61" s="167"/>
      <c r="J61" s="167"/>
      <c r="K61" s="167"/>
      <c r="L61" s="167"/>
    </row>
    <row r="62" spans="2:12" ht="22" customHeight="1" x14ac:dyDescent="0.3">
      <c r="B62" s="167"/>
      <c r="C62" s="167"/>
      <c r="D62" s="167"/>
      <c r="E62" s="167"/>
      <c r="F62" s="167"/>
      <c r="G62" s="167"/>
      <c r="H62" s="167"/>
      <c r="I62" s="167"/>
      <c r="J62" s="167"/>
      <c r="K62" s="167"/>
      <c r="L62" s="167"/>
    </row>
    <row r="63" spans="2:12" ht="22" customHeight="1" x14ac:dyDescent="0.3">
      <c r="B63" s="167"/>
      <c r="C63" s="167"/>
      <c r="D63" s="167"/>
      <c r="E63" s="167"/>
      <c r="F63" s="167"/>
      <c r="G63" s="167"/>
      <c r="H63" s="167"/>
      <c r="I63" s="167"/>
      <c r="J63" s="167"/>
      <c r="K63" s="167"/>
      <c r="L63" s="167"/>
    </row>
    <row r="64" spans="2:12" ht="22" customHeight="1" x14ac:dyDescent="0.3">
      <c r="B64" s="167"/>
      <c r="C64" s="167"/>
      <c r="D64" s="167"/>
      <c r="E64" s="167"/>
      <c r="F64" s="167"/>
      <c r="G64" s="167"/>
      <c r="H64" s="167"/>
      <c r="I64" s="167"/>
      <c r="J64" s="167"/>
      <c r="K64" s="167"/>
      <c r="L64" s="167"/>
    </row>
  </sheetData>
  <sheetProtection algorithmName="SHA-512" hashValue="r6vAUM1HMAYAZs8Ex1WeV2TRPlY0cBT5pt82m1Iosh7JGKs/xQjBu07Eq/NSdPj+mINr1gC0LHmoz6RHLs6JLA==" saltValue="idB071PsykeG48QwM8adlQ==" spinCount="100000" sheet="1" objects="1" scenarios="1"/>
  <mergeCells count="67">
    <mergeCell ref="N27:O27"/>
    <mergeCell ref="B45:B46"/>
    <mergeCell ref="D45:G45"/>
    <mergeCell ref="D46:G46"/>
    <mergeCell ref="D39:G39"/>
    <mergeCell ref="B40:B41"/>
    <mergeCell ref="D40:G40"/>
    <mergeCell ref="D41:G41"/>
    <mergeCell ref="B42:B44"/>
    <mergeCell ref="D42:G42"/>
    <mergeCell ref="D43:G43"/>
    <mergeCell ref="D44:G44"/>
    <mergeCell ref="D29:G29"/>
    <mergeCell ref="I29:L29"/>
    <mergeCell ref="D30:G30"/>
    <mergeCell ref="I33:L33"/>
    <mergeCell ref="B47:O47"/>
    <mergeCell ref="B37:B38"/>
    <mergeCell ref="D37:G37"/>
    <mergeCell ref="D38:G38"/>
    <mergeCell ref="I27:L27"/>
    <mergeCell ref="D28:G28"/>
    <mergeCell ref="I28:L28"/>
    <mergeCell ref="B35:B36"/>
    <mergeCell ref="D35:G35"/>
    <mergeCell ref="D36:G36"/>
    <mergeCell ref="D31:G31"/>
    <mergeCell ref="I31:L31"/>
    <mergeCell ref="B32:B34"/>
    <mergeCell ref="D32:G32"/>
    <mergeCell ref="I32:L32"/>
    <mergeCell ref="D33:G33"/>
    <mergeCell ref="B29:B31"/>
    <mergeCell ref="I20:L20"/>
    <mergeCell ref="D21:G21"/>
    <mergeCell ref="I21:L21"/>
    <mergeCell ref="I30:L30"/>
    <mergeCell ref="B22:B28"/>
    <mergeCell ref="D22:G22"/>
    <mergeCell ref="I22:L22"/>
    <mergeCell ref="D23:G23"/>
    <mergeCell ref="I23:L23"/>
    <mergeCell ref="D24:G24"/>
    <mergeCell ref="I24:L24"/>
    <mergeCell ref="D25:G25"/>
    <mergeCell ref="I25:L25"/>
    <mergeCell ref="D26:G26"/>
    <mergeCell ref="I26:L26"/>
    <mergeCell ref="D27:G27"/>
    <mergeCell ref="I35:L35"/>
    <mergeCell ref="I45:J45"/>
    <mergeCell ref="D34:G34"/>
    <mergeCell ref="I34:L34"/>
    <mergeCell ref="B1:J1"/>
    <mergeCell ref="D15:H15"/>
    <mergeCell ref="I15:L15"/>
    <mergeCell ref="B16:B17"/>
    <mergeCell ref="D16:G16"/>
    <mergeCell ref="I16:L16"/>
    <mergeCell ref="D17:G17"/>
    <mergeCell ref="I17:L17"/>
    <mergeCell ref="D18:G18"/>
    <mergeCell ref="I18:L18"/>
    <mergeCell ref="D19:G19"/>
    <mergeCell ref="I19:L19"/>
    <mergeCell ref="B20:B21"/>
    <mergeCell ref="D20:G20"/>
  </mergeCells>
  <hyperlinks>
    <hyperlink ref="I22:L27" location="'Waste and tailings management'!A1" display="Sustainability Databook 2024 - Waste and tailings management" xr:uid="{C97642A8-1D90-45BF-9C9A-CDD216C5B109}"/>
    <hyperlink ref="I20:L21" location="'Water management'!A1" display="Sustainability Databook 2024 - Water management" xr:uid="{5397C5D9-9258-418F-9345-7BA2FB2F3104}"/>
    <hyperlink ref="I37:L37" location="'Business ethics'!A1" display="Sustainability Databook 2024  -  Business ethics" xr:uid="{D26CCF32-BFB5-4187-9DDE-51ADCD969C27}"/>
    <hyperlink ref="I38" location="'Business ethics'!A1" display="Sustainability Databook 2024  -  Business ethics" xr:uid="{8D23D515-6B0D-49A5-A226-747D230C30BC}"/>
    <hyperlink ref="I41" location="'Business ethics'!A1" display="Sustainability Databook 2024  -  Business ethics" xr:uid="{BA3D47F9-4ADF-42D8-ABA7-67D992F180B2}"/>
    <hyperlink ref="I36:L36" location="'Community engagement'!A1" display="Sustainability Databook 2024 -  Community engagement" xr:uid="{69E5C79F-9E45-426E-8EA6-9C848979DE20}"/>
    <hyperlink ref="I39:L39" location="'Health and safety'!A1" display="Sustainability Databook 2024 - Health and safety" xr:uid="{07ABC68E-24CA-44EB-85CD-EBCE096FDA22}"/>
    <hyperlink ref="I42:L42" location="'Tailings register'!A1" display="Sustainability Databook 2024 - Tailings register" xr:uid="{ED1B2B0A-51F0-4A82-AB95-B11479177BA9}"/>
    <hyperlink ref="I46:L46" location="'Employees and inclusive culture'!A10" display="Sustainability Databook 2025 - Employees and inclusive culture" xr:uid="{1CF64FF3-5A83-495B-AEA0-48633A2E9B58}"/>
    <hyperlink ref="I18:L18" location="'Air quality'!A1" display="Sustainability Databook 2025 - Air quality" xr:uid="{ADBA3DD1-DA3A-4FE2-96D0-A25655E34310}"/>
    <hyperlink ref="I46" location="'Employees and inclusive culture'!A10" display="Sustainability Databook 2025 - Employees and inclusive culture" xr:uid="{3F87E126-271E-4A08-A131-2EFA684D5913}"/>
    <hyperlink ref="I42:K42" location="'Tailings register'!A1" display="Sustainability Databook 2025 - Tailings register" xr:uid="{C0161232-7EF1-4301-99E5-19C2B95AE79E}"/>
    <hyperlink ref="I41:K41" location="'Business ethics'!A21" display="Sustainability Databook 2025  -  Business ethics" xr:uid="{499D9ED4-7056-4B6B-8ACA-5BB2CE04DE28}"/>
    <hyperlink ref="I39:K39" location="'Health, safety and wellbeing'!A1" display="Sustainability Databook 2025 - Health and safety" xr:uid="{388D7703-9E96-4315-8470-405700A07A3E}"/>
    <hyperlink ref="I38:K38" location="'Business ethics'!A26" display="Sustainability Databook 2025  -  Business ethics" xr:uid="{90AE97A7-130E-43A5-A26F-4EAA0C92E0F7}"/>
    <hyperlink ref="I37:K37" location="'Business ethics'!A26" display="Sustainability Databook 2025  -  Business ethics" xr:uid="{CE9433D5-F32D-4283-AF37-6317DEE73C9F}"/>
    <hyperlink ref="I36:K36" location="'Community engagement'!A10" display="Sustainability Databook 2025 -  Community engagement" xr:uid="{A8A41A21-6075-4163-A4F1-9E97B04830CB}"/>
    <hyperlink ref="I32:L32" location="'Protecting human rights'!A15" display="Sustainability Databook 2025  - Protecting human rights" xr:uid="{12EBFB30-2CE7-42A1-B061-CAB1DD3A41EF}"/>
    <hyperlink ref="I30:L30" location="'Waste and tailings management '!A1" display="Sustainability Databook 2025 - Waste and tailings management" xr:uid="{281ED0DB-D659-42B1-8C2B-573DF5B3E343}"/>
    <hyperlink ref="I33:L33" location="'Protecting human rights'!A15" display="Sustainability Databook 2025  - Protecting human rights" xr:uid="{6ECEC481-2A67-4E0D-A31E-B93CD0568AC3}"/>
    <hyperlink ref="I32:L33" location="'Protecting Human Rights'!A1" display="Sustainability Databook 2024  - Protecting human rights" xr:uid="{A18ED7C2-5CEB-452A-BCF7-6CE7BFCCEC8F}"/>
    <hyperlink ref="I22:L22" location="'Waste and tailings management '!A1" display="Sustainability Databook 2025 - Waste and tailings management" xr:uid="{3AA4B3AA-A532-41C3-B196-028F1451D5D5}"/>
    <hyperlink ref="I23:L23" location="'Waste and tailings management '!Print_Area" display="Sustainability Databook 2025 - Waste and tailings management" xr:uid="{E198757F-5D4E-4E2A-AFD1-DB485A5606DE}"/>
    <hyperlink ref="I24:L24" location="'Waste and tailings management '!Print_Area" display="Sustainability Databook 2025 - Waste and tailings management" xr:uid="{868283B2-88C7-464A-A670-652C036C2AC0}"/>
    <hyperlink ref="I25:L25" location="'Waste and tailings management '!Print_Area" display="Sustainability Databook 2025 - Waste and tailings management" xr:uid="{6720E784-B034-49BF-A300-92F79564E769}"/>
    <hyperlink ref="I26:L26" location="'Waste and tailings management '!Print_Area" display="Sustainability Databook 2025 - Waste and tailings management" xr:uid="{C1E07C82-133D-4C77-9140-201A250530FA}"/>
    <hyperlink ref="I27:L27" location="'Waste and tailings management '!Print_Area" display="Sustainability Databook 2025 - Waste and tailings management" xr:uid="{F05FF8DD-D50E-476F-BD63-979EA07A5026}"/>
    <hyperlink ref="I31:L31" location="Biodiversity!A1" display="0% of PLS’ Pilgangoora Operation is located in or near any sites with protected conservation status. However, Pilgangoora Operation is located near habitat of Endangered species under the IUCN Red List. Refer to Sustainability Databook 2025 – Biodiversity, ecosystems and land use for further information." xr:uid="{EF57DB3D-2CCA-4B7D-ADE6-99330EB7F8F9}"/>
    <hyperlink ref="I34:L34" location="'Protecting human rights'!A1" display="'Protecting human rights'!A1" xr:uid="{009D4BC6-7AC8-4F23-935E-0CA2783E6698}"/>
  </hyperlinks>
  <printOptions horizontalCentered="1"/>
  <pageMargins left="0.3" right="0.3" top="0.5" bottom="0.5" header="0.3" footer="0.3"/>
  <pageSetup paperSize="8" scale="5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F655-4CE0-43FB-AE63-E62C9C5505D3}">
  <sheetPr codeName="Sheet27">
    <tabColor rgb="FFD6DCE7"/>
    <pageSetUpPr fitToPage="1"/>
  </sheetPr>
  <dimension ref="A1:AN942"/>
  <sheetViews>
    <sheetView showGridLines="0" zoomScaleNormal="100" workbookViewId="0"/>
  </sheetViews>
  <sheetFormatPr defaultColWidth="8.58203125" defaultRowHeight="14" x14ac:dyDescent="0.3"/>
  <cols>
    <col min="1" max="1" width="1.75" style="170" customWidth="1"/>
    <col min="2" max="2" width="29.58203125" style="168" customWidth="1"/>
    <col min="3" max="4" width="51.5" style="168" customWidth="1"/>
    <col min="5" max="5" width="31.33203125" style="169" customWidth="1"/>
    <col min="6" max="6" width="8.58203125" style="170" customWidth="1"/>
    <col min="7" max="40" width="8.58203125" style="170"/>
    <col min="41" max="16384" width="8.58203125" style="167"/>
  </cols>
  <sheetData>
    <row r="1" spans="2:22" s="170" customFormat="1" ht="70" customHeight="1" x14ac:dyDescent="0.3">
      <c r="B1" s="168"/>
      <c r="C1" s="168"/>
      <c r="D1" s="168"/>
      <c r="E1" s="169"/>
    </row>
    <row r="2" spans="2:22" s="170" customFormat="1" x14ac:dyDescent="0.3">
      <c r="B2" s="168"/>
      <c r="C2" s="168"/>
      <c r="D2" s="168"/>
      <c r="E2" s="169"/>
    </row>
    <row r="3" spans="2:22" s="170" customFormat="1" x14ac:dyDescent="0.3">
      <c r="B3" s="168"/>
      <c r="C3" s="168"/>
      <c r="D3" s="168"/>
      <c r="E3" s="169"/>
    </row>
    <row r="4" spans="2:22" s="170" customFormat="1" x14ac:dyDescent="0.3">
      <c r="B4" s="168"/>
      <c r="C4" s="168"/>
      <c r="D4" s="168"/>
      <c r="E4" s="169"/>
    </row>
    <row r="5" spans="2:22" s="170" customFormat="1" x14ac:dyDescent="0.3">
      <c r="B5" s="168"/>
      <c r="C5" s="168"/>
      <c r="D5" s="168"/>
      <c r="E5" s="169"/>
    </row>
    <row r="6" spans="2:22" s="170" customFormat="1" x14ac:dyDescent="0.3">
      <c r="B6" s="168"/>
      <c r="C6" s="168"/>
      <c r="D6" s="168"/>
      <c r="E6" s="169"/>
    </row>
    <row r="7" spans="2:22" s="170" customFormat="1" x14ac:dyDescent="0.3">
      <c r="B7" s="168"/>
      <c r="C7" s="168"/>
      <c r="D7" s="168"/>
      <c r="E7" s="169"/>
    </row>
    <row r="8" spans="2:22" s="170" customFormat="1" x14ac:dyDescent="0.3">
      <c r="B8" s="168"/>
      <c r="C8" s="168"/>
      <c r="D8" s="168"/>
      <c r="E8" s="169"/>
    </row>
    <row r="9" spans="2:22" s="170" customFormat="1" x14ac:dyDescent="0.3">
      <c r="B9" s="168"/>
      <c r="C9" s="168"/>
      <c r="D9" s="168"/>
      <c r="E9" s="169"/>
    </row>
    <row r="10" spans="2:22" s="174" customFormat="1" ht="22" customHeight="1" x14ac:dyDescent="0.3">
      <c r="B10" s="1050" t="s">
        <v>911</v>
      </c>
      <c r="C10" s="1050"/>
      <c r="D10" s="1050"/>
      <c r="E10" s="968"/>
      <c r="F10" s="173"/>
    </row>
    <row r="11" spans="2:22" s="174" customFormat="1" ht="14.15" customHeight="1" x14ac:dyDescent="0.3">
      <c r="B11" s="171"/>
      <c r="C11" s="171"/>
      <c r="D11" s="171"/>
      <c r="E11" s="172"/>
      <c r="F11" s="173"/>
    </row>
    <row r="12" spans="2:22" s="170" customFormat="1" ht="14.15" customHeight="1" x14ac:dyDescent="0.3">
      <c r="B12" s="1234" t="s">
        <v>912</v>
      </c>
      <c r="C12" s="1234"/>
      <c r="D12" s="1234"/>
      <c r="E12" s="1234"/>
      <c r="F12" s="891"/>
      <c r="G12" s="891"/>
      <c r="H12" s="891"/>
      <c r="I12" s="891"/>
      <c r="J12" s="891"/>
      <c r="K12" s="891"/>
      <c r="L12" s="891"/>
      <c r="M12" s="891"/>
      <c r="N12" s="891"/>
      <c r="O12" s="891"/>
      <c r="P12" s="891"/>
      <c r="Q12" s="891"/>
      <c r="R12" s="891"/>
      <c r="S12" s="891"/>
      <c r="T12" s="891"/>
      <c r="U12" s="891"/>
      <c r="V12" s="891"/>
    </row>
    <row r="13" spans="2:22" s="170" customFormat="1" ht="14.15" customHeight="1" x14ac:dyDescent="0.3">
      <c r="B13" s="1234"/>
      <c r="C13" s="1234"/>
      <c r="D13" s="1234"/>
      <c r="E13" s="1234"/>
      <c r="F13" s="891"/>
      <c r="G13" s="891"/>
      <c r="H13" s="891"/>
      <c r="I13" s="891"/>
      <c r="J13" s="891"/>
      <c r="K13" s="891"/>
      <c r="L13" s="891"/>
      <c r="M13" s="891"/>
      <c r="N13" s="891"/>
      <c r="O13" s="891"/>
      <c r="P13" s="891"/>
      <c r="Q13" s="891"/>
      <c r="R13" s="891"/>
      <c r="S13" s="891"/>
      <c r="T13" s="891"/>
      <c r="U13" s="891"/>
      <c r="V13" s="891"/>
    </row>
    <row r="14" spans="2:22" s="170" customFormat="1" ht="14.15" customHeight="1" x14ac:dyDescent="0.3">
      <c r="B14" s="1234"/>
      <c r="C14" s="1234"/>
      <c r="D14" s="1234"/>
      <c r="E14" s="1234"/>
      <c r="F14" s="891"/>
      <c r="G14" s="891"/>
      <c r="H14" s="891"/>
      <c r="I14" s="891"/>
      <c r="J14" s="891"/>
      <c r="K14" s="891"/>
      <c r="L14" s="891"/>
      <c r="M14" s="891"/>
      <c r="N14" s="891"/>
      <c r="O14" s="891"/>
      <c r="P14" s="891"/>
      <c r="Q14" s="891"/>
      <c r="R14" s="891"/>
      <c r="S14" s="891"/>
      <c r="T14" s="891"/>
      <c r="U14" s="891"/>
      <c r="V14" s="891"/>
    </row>
    <row r="15" spans="2:22" s="170" customFormat="1" ht="14.15" customHeight="1" x14ac:dyDescent="0.3">
      <c r="B15" s="175" t="s">
        <v>780</v>
      </c>
      <c r="C15" s="160"/>
      <c r="D15" s="197"/>
      <c r="E15" s="160"/>
      <c r="F15" s="160"/>
      <c r="G15" s="160"/>
      <c r="H15" s="891"/>
      <c r="I15" s="891"/>
      <c r="J15" s="891"/>
      <c r="K15" s="891"/>
      <c r="L15" s="891"/>
      <c r="M15" s="891"/>
      <c r="N15" s="891"/>
      <c r="O15" s="891"/>
      <c r="P15" s="891"/>
      <c r="Q15" s="891"/>
      <c r="R15" s="891"/>
      <c r="S15" s="891"/>
      <c r="T15" s="891"/>
      <c r="U15" s="891"/>
      <c r="V15" s="891"/>
    </row>
    <row r="16" spans="2:22" s="170" customFormat="1" ht="14.15" customHeight="1" x14ac:dyDescent="0.3">
      <c r="B16" s="175"/>
      <c r="C16" s="160"/>
      <c r="D16" s="197"/>
      <c r="E16" s="160"/>
      <c r="F16" s="160"/>
      <c r="G16" s="160"/>
      <c r="H16" s="891"/>
      <c r="I16" s="891"/>
      <c r="J16" s="891"/>
      <c r="K16" s="891"/>
      <c r="L16" s="891"/>
      <c r="M16" s="891"/>
      <c r="N16" s="891"/>
      <c r="O16" s="891"/>
      <c r="P16" s="891"/>
      <c r="Q16" s="891"/>
      <c r="R16" s="891"/>
      <c r="S16" s="891"/>
      <c r="T16" s="891"/>
      <c r="U16" s="891"/>
      <c r="V16" s="891"/>
    </row>
    <row r="17" spans="2:22" s="170" customFormat="1" ht="22" customHeight="1" x14ac:dyDescent="0.3">
      <c r="B17" s="1120" t="s">
        <v>913</v>
      </c>
      <c r="C17" s="1120"/>
      <c r="D17" s="1120"/>
      <c r="E17" s="1120"/>
    </row>
    <row r="18" spans="2:22" s="170" customFormat="1" ht="22" customHeight="1" thickBot="1" x14ac:dyDescent="0.35">
      <c r="B18" s="117" t="s">
        <v>914</v>
      </c>
      <c r="C18" s="117" t="s">
        <v>915</v>
      </c>
      <c r="D18" s="117" t="s">
        <v>916</v>
      </c>
      <c r="E18" s="117" t="s">
        <v>917</v>
      </c>
      <c r="F18" s="117"/>
      <c r="G18" s="117"/>
      <c r="H18" s="117"/>
      <c r="I18" s="117"/>
    </row>
    <row r="19" spans="2:22" s="170" customFormat="1" ht="108" customHeight="1" thickTop="1" thickBot="1" x14ac:dyDescent="0.35">
      <c r="B19" s="176" t="s">
        <v>6</v>
      </c>
      <c r="C19" s="906" t="s">
        <v>918</v>
      </c>
      <c r="D19" s="906" t="s">
        <v>919</v>
      </c>
      <c r="E19" s="177" t="s">
        <v>920</v>
      </c>
      <c r="F19" s="177" t="e" vm="1">
        <v>#VALUE!</v>
      </c>
      <c r="G19" s="177" t="e" vm="2">
        <v>#VALUE!</v>
      </c>
      <c r="H19" s="177"/>
      <c r="I19" s="177"/>
      <c r="J19" s="178"/>
      <c r="K19" s="178"/>
      <c r="L19" s="178"/>
      <c r="M19" s="179"/>
      <c r="N19" s="178"/>
      <c r="O19" s="178"/>
      <c r="P19" s="178"/>
      <c r="Q19" s="178"/>
      <c r="R19" s="178"/>
      <c r="S19" s="178"/>
      <c r="T19" s="178"/>
      <c r="U19" s="178"/>
      <c r="V19" s="178"/>
    </row>
    <row r="20" spans="2:22" s="170" customFormat="1" ht="202.5" customHeight="1" thickTop="1" thickBot="1" x14ac:dyDescent="0.35">
      <c r="B20" s="176" t="s">
        <v>180</v>
      </c>
      <c r="C20" s="906" t="s">
        <v>921</v>
      </c>
      <c r="D20" s="906" t="s">
        <v>922</v>
      </c>
      <c r="E20" s="177" t="s">
        <v>923</v>
      </c>
      <c r="F20" s="177" t="e" vm="3">
        <v>#VALUE!</v>
      </c>
      <c r="G20" s="177" t="e" vm="4">
        <v>#VALUE!</v>
      </c>
      <c r="H20" s="177" t="e" vm="2">
        <v>#VALUE!</v>
      </c>
      <c r="I20" s="177" t="e" vm="5">
        <v>#VALUE!</v>
      </c>
      <c r="K20" s="178"/>
      <c r="L20" s="178"/>
      <c r="M20" s="179"/>
      <c r="N20" s="178"/>
      <c r="O20" s="180"/>
      <c r="P20" s="178"/>
      <c r="Q20" s="178"/>
      <c r="R20" s="178"/>
      <c r="S20" s="178"/>
      <c r="T20" s="178"/>
      <c r="U20" s="178"/>
      <c r="V20" s="178"/>
    </row>
    <row r="21" spans="2:22" s="170" customFormat="1" ht="73" customHeight="1" thickTop="1" thickBot="1" x14ac:dyDescent="0.35">
      <c r="B21" s="176" t="s">
        <v>67</v>
      </c>
      <c r="C21" s="906" t="s">
        <v>924</v>
      </c>
      <c r="D21" s="906" t="s">
        <v>925</v>
      </c>
      <c r="E21" s="177" t="s">
        <v>926</v>
      </c>
      <c r="F21" s="177" t="e" vm="6">
        <v>#VALUE!</v>
      </c>
      <c r="G21" s="177"/>
      <c r="H21" s="177"/>
      <c r="I21" s="177"/>
      <c r="L21" s="182"/>
      <c r="M21" s="179"/>
      <c r="N21" s="178"/>
      <c r="O21" s="178"/>
      <c r="P21" s="178"/>
      <c r="Q21" s="178"/>
      <c r="R21" s="178"/>
      <c r="S21" s="178"/>
      <c r="T21" s="178"/>
      <c r="U21" s="183"/>
      <c r="V21" s="178"/>
    </row>
    <row r="22" spans="2:22" s="170" customFormat="1" ht="118.5" customHeight="1" thickTop="1" thickBot="1" x14ac:dyDescent="0.35">
      <c r="B22" s="176" t="s">
        <v>380</v>
      </c>
      <c r="C22" s="906" t="s">
        <v>927</v>
      </c>
      <c r="D22" s="906" t="s">
        <v>928</v>
      </c>
      <c r="E22" s="177" t="s">
        <v>929</v>
      </c>
      <c r="F22" s="177" t="e" vm="7">
        <v>#VALUE!</v>
      </c>
      <c r="G22" s="177" t="e" vm="8">
        <v>#VALUE!</v>
      </c>
      <c r="H22" s="177"/>
      <c r="I22" s="177"/>
      <c r="J22" s="178"/>
      <c r="K22" s="178"/>
      <c r="L22" s="184"/>
      <c r="M22" s="179"/>
      <c r="N22" s="178"/>
      <c r="O22" s="178"/>
      <c r="P22" s="185"/>
      <c r="Q22" s="178"/>
      <c r="R22" s="178"/>
      <c r="S22" s="178"/>
      <c r="T22" s="178"/>
      <c r="U22" s="178"/>
      <c r="V22" s="186"/>
    </row>
    <row r="23" spans="2:22" s="170" customFormat="1" ht="216" customHeight="1" thickTop="1" thickBot="1" x14ac:dyDescent="0.35">
      <c r="B23" s="176" t="s">
        <v>7</v>
      </c>
      <c r="C23" s="906" t="s">
        <v>930</v>
      </c>
      <c r="D23" s="906" t="s">
        <v>931</v>
      </c>
      <c r="E23" s="177" t="s">
        <v>932</v>
      </c>
      <c r="F23" s="177" t="e" vm="9">
        <v>#VALUE!</v>
      </c>
      <c r="G23" s="177" t="e" vm="10">
        <v>#VALUE!</v>
      </c>
      <c r="H23" s="177" t="e" vm="11">
        <v>#VALUE!</v>
      </c>
      <c r="I23" s="177" t="e" vm="12">
        <v>#VALUE!</v>
      </c>
      <c r="M23" s="179"/>
      <c r="N23" s="178"/>
      <c r="O23" s="178"/>
      <c r="P23" s="178"/>
      <c r="Q23" s="178"/>
      <c r="R23" s="178"/>
      <c r="S23" s="178"/>
      <c r="T23" s="178"/>
      <c r="U23" s="178"/>
      <c r="V23" s="186"/>
    </row>
    <row r="24" spans="2:22" s="170" customFormat="1" ht="72.75" customHeight="1" thickTop="1" thickBot="1" x14ac:dyDescent="0.35">
      <c r="B24" s="176" t="s">
        <v>27</v>
      </c>
      <c r="C24" s="906" t="s">
        <v>933</v>
      </c>
      <c r="D24" s="906" t="s">
        <v>934</v>
      </c>
      <c r="E24" s="177" t="s">
        <v>935</v>
      </c>
      <c r="F24" s="177" t="e" vm="13">
        <v>#VALUE!</v>
      </c>
      <c r="G24" s="177"/>
      <c r="H24" s="177"/>
      <c r="I24" s="177"/>
      <c r="J24" s="178"/>
      <c r="K24" s="178"/>
      <c r="L24" s="187"/>
      <c r="M24" s="178"/>
      <c r="N24" s="178"/>
      <c r="O24" s="178"/>
      <c r="P24" s="178"/>
      <c r="Q24" s="178"/>
      <c r="R24" s="188"/>
      <c r="S24" s="178"/>
      <c r="T24" s="189"/>
      <c r="U24" s="178"/>
      <c r="V24" s="178"/>
    </row>
    <row r="25" spans="2:22" s="170" customFormat="1" ht="69.650000000000006" customHeight="1" thickTop="1" thickBot="1" x14ac:dyDescent="0.35">
      <c r="B25" s="176" t="s">
        <v>50</v>
      </c>
      <c r="C25" s="906" t="s">
        <v>936</v>
      </c>
      <c r="D25" s="906" t="s">
        <v>937</v>
      </c>
      <c r="E25" s="177" t="s">
        <v>938</v>
      </c>
      <c r="F25" s="177" t="e" vm="14">
        <v>#VALUE!</v>
      </c>
      <c r="G25" s="177"/>
      <c r="H25" s="177"/>
      <c r="I25" s="177"/>
      <c r="J25" s="178"/>
      <c r="K25" s="190"/>
      <c r="L25" s="178"/>
      <c r="M25" s="178"/>
      <c r="N25" s="178"/>
      <c r="O25" s="178"/>
      <c r="P25" s="178"/>
      <c r="Q25" s="191"/>
      <c r="R25" s="188"/>
      <c r="S25" s="178"/>
      <c r="T25" s="189"/>
      <c r="U25" s="178"/>
      <c r="V25" s="178"/>
    </row>
    <row r="26" spans="2:22" s="170" customFormat="1" ht="73" customHeight="1" thickTop="1" thickBot="1" x14ac:dyDescent="0.35">
      <c r="B26" s="176" t="s">
        <v>63</v>
      </c>
      <c r="C26" s="906" t="s">
        <v>939</v>
      </c>
      <c r="D26" s="906" t="s">
        <v>940</v>
      </c>
      <c r="E26" s="177" t="s">
        <v>941</v>
      </c>
      <c r="F26" s="177" t="e" vm="1">
        <v>#VALUE!</v>
      </c>
      <c r="G26" s="177"/>
      <c r="H26" s="177"/>
      <c r="I26" s="177"/>
      <c r="J26" s="178"/>
      <c r="K26" s="192"/>
      <c r="L26" s="178"/>
      <c r="M26" s="178"/>
      <c r="N26" s="178"/>
      <c r="O26" s="178"/>
      <c r="P26" s="178"/>
      <c r="Q26" s="191"/>
      <c r="R26" s="188"/>
      <c r="S26" s="178"/>
      <c r="T26" s="178"/>
      <c r="U26" s="178"/>
      <c r="V26" s="178"/>
    </row>
    <row r="27" spans="2:22" s="170" customFormat="1" ht="73" customHeight="1" thickTop="1" thickBot="1" x14ac:dyDescent="0.35">
      <c r="B27" s="176" t="s">
        <v>564</v>
      </c>
      <c r="C27" s="906" t="s">
        <v>942</v>
      </c>
      <c r="D27" s="906" t="s">
        <v>943</v>
      </c>
      <c r="E27" s="177" t="s">
        <v>944</v>
      </c>
      <c r="F27" s="177" t="e" vm="11">
        <v>#VALUE!</v>
      </c>
      <c r="G27" s="177"/>
      <c r="H27" s="177"/>
      <c r="I27" s="177"/>
      <c r="J27" s="178"/>
      <c r="K27" s="178"/>
      <c r="L27" s="178"/>
      <c r="M27" s="178"/>
      <c r="N27" s="178"/>
      <c r="O27" s="178"/>
      <c r="P27" s="185"/>
      <c r="Q27" s="178"/>
      <c r="R27" s="178"/>
      <c r="S27" s="178"/>
      <c r="T27" s="178"/>
      <c r="U27" s="178"/>
      <c r="V27" s="178"/>
    </row>
    <row r="28" spans="2:22" s="170" customFormat="1" ht="120.65" customHeight="1" thickTop="1" thickBot="1" x14ac:dyDescent="0.35">
      <c r="B28" s="176" t="s">
        <v>433</v>
      </c>
      <c r="C28" s="906" t="s">
        <v>945</v>
      </c>
      <c r="D28" s="906" t="s">
        <v>946</v>
      </c>
      <c r="E28" s="177" t="s">
        <v>947</v>
      </c>
      <c r="F28" s="177" t="e" vm="15">
        <v>#VALUE!</v>
      </c>
      <c r="G28" s="177"/>
      <c r="H28" s="177"/>
      <c r="I28" s="177"/>
      <c r="J28" s="178"/>
      <c r="K28" s="178"/>
      <c r="L28" s="178"/>
      <c r="M28" s="178"/>
      <c r="N28" s="178"/>
      <c r="O28" s="178"/>
      <c r="P28" s="185"/>
      <c r="Q28" s="178"/>
      <c r="R28" s="178"/>
      <c r="S28" s="178"/>
      <c r="T28" s="178"/>
      <c r="U28" s="178"/>
      <c r="V28" s="178"/>
    </row>
    <row r="29" spans="2:22" s="170" customFormat="1" ht="73" customHeight="1" thickTop="1" thickBot="1" x14ac:dyDescent="0.35">
      <c r="B29" s="176" t="s">
        <v>8</v>
      </c>
      <c r="C29" s="906" t="s">
        <v>948</v>
      </c>
      <c r="D29" s="906" t="s">
        <v>949</v>
      </c>
      <c r="E29" s="177" t="s">
        <v>950</v>
      </c>
      <c r="F29" s="177" t="e" vm="11">
        <v>#VALUE!</v>
      </c>
      <c r="G29" s="177"/>
      <c r="H29" s="177"/>
      <c r="I29" s="177"/>
      <c r="J29" s="178"/>
      <c r="K29" s="190"/>
      <c r="L29" s="178"/>
      <c r="M29" s="178"/>
      <c r="N29" s="178"/>
      <c r="O29" s="178"/>
      <c r="P29" s="178"/>
      <c r="Q29" s="191"/>
      <c r="R29" s="188"/>
      <c r="S29" s="178"/>
      <c r="T29" s="178"/>
      <c r="U29" s="178"/>
      <c r="V29" s="178"/>
    </row>
    <row r="30" spans="2:22" s="170" customFormat="1" ht="73" customHeight="1" thickTop="1" thickBot="1" x14ac:dyDescent="0.35">
      <c r="B30" s="176" t="s">
        <v>394</v>
      </c>
      <c r="C30" s="906" t="s">
        <v>951</v>
      </c>
      <c r="D30" s="906" t="s">
        <v>952</v>
      </c>
      <c r="E30" s="177" t="s">
        <v>953</v>
      </c>
      <c r="F30" s="177" t="e" vm="2">
        <v>#VALUE!</v>
      </c>
      <c r="G30" s="177"/>
      <c r="H30" s="177"/>
      <c r="I30" s="177"/>
      <c r="J30" s="178"/>
      <c r="K30" s="178"/>
      <c r="L30" s="178"/>
      <c r="M30" s="179"/>
      <c r="N30" s="178"/>
      <c r="O30" s="178"/>
      <c r="P30" s="178"/>
      <c r="Q30" s="191"/>
      <c r="R30" s="178"/>
      <c r="S30" s="178"/>
      <c r="T30" s="178"/>
      <c r="U30" s="183"/>
      <c r="V30" s="178"/>
    </row>
    <row r="31" spans="2:22" s="170" customFormat="1" ht="109.5" customHeight="1" thickTop="1" thickBot="1" x14ac:dyDescent="0.35">
      <c r="B31" s="176" t="s">
        <v>44</v>
      </c>
      <c r="C31" s="906" t="s">
        <v>954</v>
      </c>
      <c r="D31" s="906" t="s">
        <v>955</v>
      </c>
      <c r="E31" s="177" t="s">
        <v>1526</v>
      </c>
      <c r="F31" s="177" t="e" vm="2">
        <v>#VALUE!</v>
      </c>
      <c r="G31" s="177" t="e" vm="16">
        <v>#VALUE!</v>
      </c>
      <c r="H31" s="177"/>
      <c r="I31" s="177"/>
      <c r="J31" s="178"/>
      <c r="K31" s="178"/>
      <c r="L31" s="178"/>
      <c r="M31" s="179"/>
      <c r="N31" s="193"/>
      <c r="O31" s="178"/>
      <c r="P31" s="178"/>
      <c r="Q31" s="178"/>
      <c r="R31" s="178"/>
      <c r="S31" s="178"/>
      <c r="T31" s="178"/>
      <c r="U31" s="178"/>
      <c r="V31" s="178"/>
    </row>
    <row r="32" spans="2:22" s="170" customFormat="1" ht="73" customHeight="1" thickTop="1" thickBot="1" x14ac:dyDescent="0.35">
      <c r="B32" s="176" t="s">
        <v>956</v>
      </c>
      <c r="C32" s="906" t="s">
        <v>957</v>
      </c>
      <c r="D32" s="906" t="s">
        <v>958</v>
      </c>
      <c r="E32" s="177" t="s">
        <v>959</v>
      </c>
      <c r="F32" s="177" t="e" vm="2">
        <v>#VALUE!</v>
      </c>
      <c r="G32" s="177"/>
      <c r="H32" s="177"/>
      <c r="I32" s="177"/>
      <c r="J32" s="181"/>
      <c r="K32" s="178"/>
      <c r="L32" s="178"/>
      <c r="M32" s="179"/>
      <c r="N32" s="178"/>
      <c r="O32" s="178"/>
      <c r="P32" s="185"/>
      <c r="Q32" s="178"/>
      <c r="R32" s="178"/>
      <c r="S32" s="178"/>
      <c r="T32" s="178"/>
      <c r="U32" s="178"/>
      <c r="V32" s="178"/>
    </row>
    <row r="33" spans="2:22" s="170" customFormat="1" ht="45" customHeight="1" thickTop="1" thickBot="1" x14ac:dyDescent="0.35">
      <c r="J33" s="178"/>
      <c r="K33" s="178"/>
      <c r="L33" s="178"/>
      <c r="M33" s="179"/>
      <c r="N33" s="178"/>
      <c r="O33" s="178"/>
      <c r="P33" s="185"/>
      <c r="Q33" s="178"/>
      <c r="R33" s="178"/>
      <c r="S33" s="178"/>
      <c r="T33" s="178"/>
      <c r="U33" s="178"/>
      <c r="V33" s="178"/>
    </row>
    <row r="34" spans="2:22" s="170" customFormat="1" ht="14.5" thickTop="1" x14ac:dyDescent="0.3">
      <c r="B34" s="194"/>
      <c r="C34" s="194"/>
      <c r="D34" s="194"/>
      <c r="E34" s="195"/>
    </row>
    <row r="35" spans="2:22" s="170" customFormat="1" x14ac:dyDescent="0.3">
      <c r="B35" s="168"/>
      <c r="C35" s="168"/>
      <c r="D35" s="168"/>
      <c r="E35" s="169"/>
    </row>
    <row r="36" spans="2:22" s="170" customFormat="1" x14ac:dyDescent="0.3">
      <c r="B36" s="168"/>
      <c r="C36" s="168"/>
      <c r="D36" s="168"/>
      <c r="E36" s="196"/>
    </row>
    <row r="37" spans="2:22" s="170" customFormat="1" x14ac:dyDescent="0.3">
      <c r="B37" s="168"/>
      <c r="C37" s="168"/>
      <c r="D37" s="168"/>
      <c r="E37" s="169"/>
    </row>
    <row r="38" spans="2:22" s="170" customFormat="1" x14ac:dyDescent="0.3">
      <c r="B38" s="168"/>
      <c r="C38" s="168"/>
      <c r="D38" s="168"/>
      <c r="E38" s="169"/>
    </row>
    <row r="39" spans="2:22" s="170" customFormat="1" x14ac:dyDescent="0.3">
      <c r="B39" s="168"/>
      <c r="C39" s="168"/>
      <c r="D39" s="168"/>
      <c r="E39" s="169"/>
    </row>
    <row r="40" spans="2:22" s="170" customFormat="1" x14ac:dyDescent="0.3">
      <c r="B40" s="168"/>
      <c r="C40" s="168"/>
      <c r="D40" s="168"/>
      <c r="E40" s="169"/>
    </row>
    <row r="41" spans="2:22" s="170" customFormat="1" x14ac:dyDescent="0.3">
      <c r="B41" s="168"/>
      <c r="C41" s="168"/>
      <c r="D41" s="168"/>
      <c r="E41" s="169"/>
    </row>
    <row r="42" spans="2:22" s="170" customFormat="1" x14ac:dyDescent="0.3">
      <c r="B42" s="168"/>
      <c r="C42" s="168"/>
      <c r="D42" s="168"/>
      <c r="E42" s="169"/>
    </row>
    <row r="43" spans="2:22" s="170" customFormat="1" x14ac:dyDescent="0.3">
      <c r="B43" s="168"/>
      <c r="C43" s="168"/>
      <c r="D43" s="168"/>
      <c r="E43" s="169"/>
    </row>
    <row r="44" spans="2:22" s="170" customFormat="1" x14ac:dyDescent="0.3">
      <c r="B44" s="168"/>
      <c r="C44" s="168"/>
      <c r="D44" s="168"/>
      <c r="E44" s="169"/>
    </row>
    <row r="45" spans="2:22" s="170" customFormat="1" x14ac:dyDescent="0.3">
      <c r="B45" s="168"/>
      <c r="C45" s="168"/>
      <c r="D45" s="168"/>
      <c r="E45" s="169"/>
    </row>
    <row r="46" spans="2:22" s="170" customFormat="1" x14ac:dyDescent="0.3">
      <c r="B46" s="168"/>
      <c r="C46" s="168"/>
      <c r="D46" s="168"/>
      <c r="E46" s="169"/>
    </row>
    <row r="47" spans="2:22" s="170" customFormat="1" x14ac:dyDescent="0.3">
      <c r="B47" s="168"/>
      <c r="C47" s="168"/>
      <c r="D47" s="168"/>
      <c r="E47" s="169"/>
    </row>
    <row r="48" spans="2:22" s="170" customFormat="1" x14ac:dyDescent="0.3">
      <c r="B48" s="168"/>
      <c r="C48" s="168"/>
      <c r="D48" s="168"/>
      <c r="E48" s="169"/>
    </row>
    <row r="49" spans="2:5" s="170" customFormat="1" x14ac:dyDescent="0.3">
      <c r="B49" s="168"/>
      <c r="C49" s="168"/>
      <c r="D49" s="168"/>
      <c r="E49" s="169"/>
    </row>
    <row r="50" spans="2:5" s="170" customFormat="1" x14ac:dyDescent="0.3">
      <c r="B50" s="168"/>
      <c r="C50" s="168"/>
      <c r="D50" s="168"/>
      <c r="E50" s="169"/>
    </row>
    <row r="51" spans="2:5" s="170" customFormat="1" x14ac:dyDescent="0.3">
      <c r="B51" s="168"/>
      <c r="C51" s="168"/>
      <c r="D51" s="168"/>
      <c r="E51" s="169"/>
    </row>
    <row r="52" spans="2:5" s="170" customFormat="1" x14ac:dyDescent="0.3">
      <c r="B52" s="168"/>
      <c r="C52" s="168"/>
      <c r="D52" s="168"/>
      <c r="E52" s="169"/>
    </row>
    <row r="53" spans="2:5" s="170" customFormat="1" x14ac:dyDescent="0.3">
      <c r="B53" s="168"/>
      <c r="C53" s="168"/>
      <c r="D53" s="168"/>
      <c r="E53" s="169"/>
    </row>
    <row r="54" spans="2:5" s="170" customFormat="1" x14ac:dyDescent="0.3">
      <c r="B54" s="168"/>
      <c r="C54" s="168"/>
      <c r="D54" s="168"/>
      <c r="E54" s="169"/>
    </row>
    <row r="55" spans="2:5" s="170" customFormat="1" x14ac:dyDescent="0.3">
      <c r="B55" s="168"/>
      <c r="C55" s="168"/>
      <c r="D55" s="168"/>
      <c r="E55" s="169"/>
    </row>
    <row r="56" spans="2:5" s="170" customFormat="1" x14ac:dyDescent="0.3">
      <c r="B56" s="168"/>
      <c r="C56" s="168"/>
      <c r="D56" s="168"/>
      <c r="E56" s="169"/>
    </row>
    <row r="57" spans="2:5" s="170" customFormat="1" x14ac:dyDescent="0.3">
      <c r="B57" s="168"/>
      <c r="C57" s="168"/>
      <c r="D57" s="168"/>
      <c r="E57" s="169"/>
    </row>
    <row r="58" spans="2:5" s="170" customFormat="1" x14ac:dyDescent="0.3">
      <c r="B58" s="168"/>
      <c r="C58" s="168"/>
      <c r="D58" s="168"/>
      <c r="E58" s="169"/>
    </row>
    <row r="59" spans="2:5" s="170" customFormat="1" x14ac:dyDescent="0.3">
      <c r="B59" s="168"/>
      <c r="C59" s="168"/>
      <c r="D59" s="168"/>
      <c r="E59" s="169"/>
    </row>
    <row r="60" spans="2:5" s="170" customFormat="1" x14ac:dyDescent="0.3">
      <c r="B60" s="168"/>
      <c r="C60" s="168"/>
      <c r="D60" s="168"/>
      <c r="E60" s="169"/>
    </row>
    <row r="61" spans="2:5" s="170" customFormat="1" x14ac:dyDescent="0.3">
      <c r="B61" s="168"/>
      <c r="C61" s="168"/>
      <c r="D61" s="168"/>
      <c r="E61" s="169"/>
    </row>
    <row r="62" spans="2:5" s="170" customFormat="1" x14ac:dyDescent="0.3">
      <c r="B62" s="168"/>
      <c r="C62" s="168"/>
      <c r="D62" s="168"/>
      <c r="E62" s="169"/>
    </row>
    <row r="63" spans="2:5" s="170" customFormat="1" x14ac:dyDescent="0.3">
      <c r="B63" s="168"/>
      <c r="C63" s="168"/>
      <c r="D63" s="168"/>
      <c r="E63" s="169"/>
    </row>
    <row r="64" spans="2:5" s="170" customFormat="1" x14ac:dyDescent="0.3">
      <c r="B64" s="168"/>
      <c r="C64" s="168"/>
      <c r="D64" s="168"/>
      <c r="E64" s="169"/>
    </row>
    <row r="65" spans="2:5" s="170" customFormat="1" x14ac:dyDescent="0.3">
      <c r="B65" s="168"/>
      <c r="C65" s="168"/>
      <c r="D65" s="168"/>
      <c r="E65" s="169"/>
    </row>
    <row r="66" spans="2:5" s="170" customFormat="1" x14ac:dyDescent="0.3">
      <c r="B66" s="168"/>
      <c r="C66" s="168"/>
      <c r="D66" s="168"/>
      <c r="E66" s="169"/>
    </row>
    <row r="67" spans="2:5" s="170" customFormat="1" x14ac:dyDescent="0.3">
      <c r="B67" s="168"/>
      <c r="C67" s="168"/>
      <c r="D67" s="168"/>
      <c r="E67" s="169"/>
    </row>
    <row r="68" spans="2:5" s="170" customFormat="1" x14ac:dyDescent="0.3">
      <c r="B68" s="168"/>
      <c r="C68" s="168"/>
      <c r="D68" s="168"/>
      <c r="E68" s="169"/>
    </row>
    <row r="69" spans="2:5" s="170" customFormat="1" x14ac:dyDescent="0.3">
      <c r="B69" s="168"/>
      <c r="C69" s="168"/>
      <c r="D69" s="168"/>
      <c r="E69" s="169"/>
    </row>
    <row r="70" spans="2:5" s="170" customFormat="1" x14ac:dyDescent="0.3">
      <c r="B70" s="168"/>
      <c r="C70" s="168"/>
      <c r="D70" s="168"/>
      <c r="E70" s="169"/>
    </row>
    <row r="71" spans="2:5" s="170" customFormat="1" x14ac:dyDescent="0.3">
      <c r="B71" s="168"/>
      <c r="C71" s="168"/>
      <c r="D71" s="168"/>
      <c r="E71" s="169"/>
    </row>
    <row r="72" spans="2:5" s="170" customFormat="1" x14ac:dyDescent="0.3">
      <c r="B72" s="168"/>
      <c r="C72" s="168"/>
      <c r="D72" s="168"/>
      <c r="E72" s="169"/>
    </row>
    <row r="73" spans="2:5" s="170" customFormat="1" x14ac:dyDescent="0.3">
      <c r="B73" s="168"/>
      <c r="C73" s="168"/>
      <c r="D73" s="168"/>
      <c r="E73" s="169"/>
    </row>
    <row r="74" spans="2:5" s="170" customFormat="1" x14ac:dyDescent="0.3">
      <c r="B74" s="168"/>
      <c r="C74" s="168"/>
      <c r="D74" s="168"/>
      <c r="E74" s="169"/>
    </row>
    <row r="75" spans="2:5" s="170" customFormat="1" x14ac:dyDescent="0.3">
      <c r="B75" s="168"/>
      <c r="C75" s="168"/>
      <c r="D75" s="168"/>
      <c r="E75" s="169"/>
    </row>
    <row r="76" spans="2:5" s="170" customFormat="1" x14ac:dyDescent="0.3">
      <c r="B76" s="168"/>
      <c r="C76" s="168"/>
      <c r="D76" s="168"/>
      <c r="E76" s="169"/>
    </row>
    <row r="77" spans="2:5" s="170" customFormat="1" x14ac:dyDescent="0.3">
      <c r="B77" s="168"/>
      <c r="C77" s="168"/>
      <c r="D77" s="168"/>
      <c r="E77" s="169"/>
    </row>
    <row r="78" spans="2:5" s="170" customFormat="1" x14ac:dyDescent="0.3">
      <c r="B78" s="168"/>
      <c r="C78" s="168"/>
      <c r="D78" s="168"/>
      <c r="E78" s="169"/>
    </row>
    <row r="79" spans="2:5" s="170" customFormat="1" x14ac:dyDescent="0.3">
      <c r="B79" s="168"/>
      <c r="C79" s="168"/>
      <c r="D79" s="168"/>
      <c r="E79" s="169"/>
    </row>
    <row r="80" spans="2:5" s="170" customFormat="1" x14ac:dyDescent="0.3">
      <c r="B80" s="168"/>
      <c r="C80" s="168"/>
      <c r="D80" s="168"/>
      <c r="E80" s="169"/>
    </row>
    <row r="81" spans="2:5" s="170" customFormat="1" x14ac:dyDescent="0.3">
      <c r="B81" s="168"/>
      <c r="C81" s="168"/>
      <c r="D81" s="168"/>
      <c r="E81" s="169"/>
    </row>
    <row r="82" spans="2:5" s="170" customFormat="1" x14ac:dyDescent="0.3">
      <c r="B82" s="168"/>
      <c r="C82" s="168"/>
      <c r="D82" s="168"/>
      <c r="E82" s="169"/>
    </row>
    <row r="83" spans="2:5" s="170" customFormat="1" x14ac:dyDescent="0.3">
      <c r="B83" s="168"/>
      <c r="C83" s="168"/>
      <c r="D83" s="168"/>
      <c r="E83" s="169"/>
    </row>
    <row r="84" spans="2:5" s="170" customFormat="1" x14ac:dyDescent="0.3">
      <c r="B84" s="168"/>
      <c r="C84" s="168"/>
      <c r="D84" s="168"/>
      <c r="E84" s="169"/>
    </row>
    <row r="85" spans="2:5" s="170" customFormat="1" x14ac:dyDescent="0.3">
      <c r="B85" s="168"/>
      <c r="C85" s="168"/>
      <c r="D85" s="168"/>
      <c r="E85" s="169"/>
    </row>
    <row r="86" spans="2:5" s="170" customFormat="1" x14ac:dyDescent="0.3">
      <c r="B86" s="168"/>
      <c r="C86" s="168"/>
      <c r="D86" s="168"/>
      <c r="E86" s="169"/>
    </row>
    <row r="87" spans="2:5" s="170" customFormat="1" x14ac:dyDescent="0.3">
      <c r="B87" s="168"/>
      <c r="C87" s="168"/>
      <c r="D87" s="168"/>
      <c r="E87" s="169"/>
    </row>
    <row r="88" spans="2:5" s="170" customFormat="1" x14ac:dyDescent="0.3">
      <c r="B88" s="168"/>
      <c r="C88" s="168"/>
      <c r="D88" s="168"/>
      <c r="E88" s="169"/>
    </row>
    <row r="89" spans="2:5" s="170" customFormat="1" x14ac:dyDescent="0.3">
      <c r="B89" s="168"/>
      <c r="C89" s="168"/>
      <c r="D89" s="168"/>
      <c r="E89" s="169"/>
    </row>
    <row r="90" spans="2:5" s="170" customFormat="1" x14ac:dyDescent="0.3">
      <c r="B90" s="168"/>
      <c r="C90" s="168"/>
      <c r="D90" s="168"/>
      <c r="E90" s="169"/>
    </row>
    <row r="91" spans="2:5" s="170" customFormat="1" x14ac:dyDescent="0.3">
      <c r="B91" s="168"/>
      <c r="C91" s="168"/>
      <c r="D91" s="168"/>
      <c r="E91" s="169"/>
    </row>
    <row r="92" spans="2:5" s="170" customFormat="1" x14ac:dyDescent="0.3">
      <c r="B92" s="168"/>
      <c r="C92" s="168"/>
      <c r="D92" s="168"/>
      <c r="E92" s="169"/>
    </row>
    <row r="93" spans="2:5" s="170" customFormat="1" x14ac:dyDescent="0.3">
      <c r="B93" s="168"/>
      <c r="C93" s="168"/>
      <c r="D93" s="168"/>
      <c r="E93" s="169"/>
    </row>
    <row r="94" spans="2:5" s="170" customFormat="1" x14ac:dyDescent="0.3">
      <c r="B94" s="168"/>
      <c r="C94" s="168"/>
      <c r="D94" s="168"/>
      <c r="E94" s="169"/>
    </row>
    <row r="95" spans="2:5" s="170" customFormat="1" x14ac:dyDescent="0.3">
      <c r="B95" s="168"/>
      <c r="C95" s="168"/>
      <c r="D95" s="168"/>
      <c r="E95" s="169"/>
    </row>
    <row r="96" spans="2:5" s="170" customFormat="1" x14ac:dyDescent="0.3">
      <c r="B96" s="168"/>
      <c r="C96" s="168"/>
      <c r="D96" s="168"/>
      <c r="E96" s="169"/>
    </row>
    <row r="97" spans="2:5" s="170" customFormat="1" x14ac:dyDescent="0.3">
      <c r="B97" s="168"/>
      <c r="C97" s="168"/>
      <c r="D97" s="168"/>
      <c r="E97" s="169"/>
    </row>
    <row r="98" spans="2:5" s="170" customFormat="1" x14ac:dyDescent="0.3">
      <c r="B98" s="168"/>
      <c r="C98" s="168"/>
      <c r="D98" s="168"/>
      <c r="E98" s="169"/>
    </row>
    <row r="99" spans="2:5" s="170" customFormat="1" x14ac:dyDescent="0.3">
      <c r="B99" s="168"/>
      <c r="C99" s="168"/>
      <c r="D99" s="168"/>
      <c r="E99" s="169"/>
    </row>
    <row r="100" spans="2:5" s="170" customFormat="1" x14ac:dyDescent="0.3">
      <c r="B100" s="168"/>
      <c r="C100" s="168"/>
      <c r="D100" s="168"/>
      <c r="E100" s="169"/>
    </row>
    <row r="101" spans="2:5" s="170" customFormat="1" x14ac:dyDescent="0.3">
      <c r="B101" s="168"/>
      <c r="C101" s="168"/>
      <c r="D101" s="168"/>
      <c r="E101" s="169"/>
    </row>
    <row r="102" spans="2:5" s="170" customFormat="1" x14ac:dyDescent="0.3">
      <c r="B102" s="168"/>
      <c r="C102" s="168"/>
      <c r="D102" s="168"/>
      <c r="E102" s="169"/>
    </row>
    <row r="103" spans="2:5" s="170" customFormat="1" x14ac:dyDescent="0.3">
      <c r="B103" s="168"/>
      <c r="C103" s="168"/>
      <c r="D103" s="168"/>
      <c r="E103" s="169"/>
    </row>
    <row r="104" spans="2:5" s="170" customFormat="1" x14ac:dyDescent="0.3">
      <c r="B104" s="168"/>
      <c r="C104" s="168"/>
      <c r="D104" s="168"/>
      <c r="E104" s="169"/>
    </row>
    <row r="105" spans="2:5" s="170" customFormat="1" x14ac:dyDescent="0.3">
      <c r="B105" s="168"/>
      <c r="C105" s="168"/>
      <c r="D105" s="168"/>
      <c r="E105" s="169"/>
    </row>
    <row r="106" spans="2:5" s="170" customFormat="1" x14ac:dyDescent="0.3">
      <c r="B106" s="168"/>
      <c r="C106" s="168"/>
      <c r="D106" s="168"/>
      <c r="E106" s="169"/>
    </row>
    <row r="107" spans="2:5" s="170" customFormat="1" x14ac:dyDescent="0.3">
      <c r="B107" s="168"/>
      <c r="C107" s="168"/>
      <c r="D107" s="168"/>
      <c r="E107" s="169"/>
    </row>
    <row r="108" spans="2:5" s="170" customFormat="1" x14ac:dyDescent="0.3">
      <c r="B108" s="168"/>
      <c r="C108" s="168"/>
      <c r="D108" s="168"/>
      <c r="E108" s="169"/>
    </row>
    <row r="109" spans="2:5" s="170" customFormat="1" x14ac:dyDescent="0.3">
      <c r="B109" s="168"/>
      <c r="C109" s="168"/>
      <c r="D109" s="168"/>
      <c r="E109" s="169"/>
    </row>
    <row r="110" spans="2:5" s="170" customFormat="1" x14ac:dyDescent="0.3">
      <c r="B110" s="168"/>
      <c r="C110" s="168"/>
      <c r="D110" s="168"/>
      <c r="E110" s="169"/>
    </row>
    <row r="111" spans="2:5" s="170" customFormat="1" x14ac:dyDescent="0.3">
      <c r="B111" s="168"/>
      <c r="C111" s="168"/>
      <c r="D111" s="168"/>
      <c r="E111" s="169"/>
    </row>
    <row r="112" spans="2:5" s="170" customFormat="1" x14ac:dyDescent="0.3">
      <c r="B112" s="168"/>
      <c r="C112" s="168"/>
      <c r="D112" s="168"/>
      <c r="E112" s="169"/>
    </row>
    <row r="113" spans="2:5" s="170" customFormat="1" x14ac:dyDescent="0.3">
      <c r="B113" s="168"/>
      <c r="C113" s="168"/>
      <c r="D113" s="168"/>
      <c r="E113" s="169"/>
    </row>
    <row r="114" spans="2:5" s="170" customFormat="1" x14ac:dyDescent="0.3">
      <c r="B114" s="168"/>
      <c r="C114" s="168"/>
      <c r="D114" s="168"/>
      <c r="E114" s="169"/>
    </row>
    <row r="115" spans="2:5" s="170" customFormat="1" x14ac:dyDescent="0.3">
      <c r="B115" s="168"/>
      <c r="C115" s="168"/>
      <c r="D115" s="168"/>
      <c r="E115" s="169"/>
    </row>
    <row r="116" spans="2:5" s="170" customFormat="1" x14ac:dyDescent="0.3">
      <c r="B116" s="168"/>
      <c r="C116" s="168"/>
      <c r="D116" s="168"/>
      <c r="E116" s="169"/>
    </row>
    <row r="117" spans="2:5" s="170" customFormat="1" x14ac:dyDescent="0.3">
      <c r="B117" s="168"/>
      <c r="C117" s="168"/>
      <c r="D117" s="168"/>
      <c r="E117" s="169"/>
    </row>
    <row r="118" spans="2:5" s="170" customFormat="1" x14ac:dyDescent="0.3">
      <c r="B118" s="168"/>
      <c r="C118" s="168"/>
      <c r="D118" s="168"/>
      <c r="E118" s="169"/>
    </row>
    <row r="119" spans="2:5" s="170" customFormat="1" x14ac:dyDescent="0.3">
      <c r="B119" s="168"/>
      <c r="C119" s="168"/>
      <c r="D119" s="168"/>
      <c r="E119" s="169"/>
    </row>
    <row r="120" spans="2:5" s="170" customFormat="1" x14ac:dyDescent="0.3">
      <c r="B120" s="168"/>
      <c r="C120" s="168"/>
      <c r="D120" s="168"/>
      <c r="E120" s="169"/>
    </row>
    <row r="121" spans="2:5" s="170" customFormat="1" x14ac:dyDescent="0.3">
      <c r="B121" s="168"/>
      <c r="C121" s="168"/>
      <c r="D121" s="168"/>
      <c r="E121" s="169"/>
    </row>
    <row r="122" spans="2:5" s="170" customFormat="1" x14ac:dyDescent="0.3">
      <c r="B122" s="168"/>
      <c r="C122" s="168"/>
      <c r="D122" s="168"/>
      <c r="E122" s="169"/>
    </row>
    <row r="123" spans="2:5" s="170" customFormat="1" x14ac:dyDescent="0.3">
      <c r="B123" s="168"/>
      <c r="C123" s="168"/>
      <c r="D123" s="168"/>
      <c r="E123" s="169"/>
    </row>
    <row r="124" spans="2:5" s="170" customFormat="1" x14ac:dyDescent="0.3">
      <c r="B124" s="168"/>
      <c r="C124" s="168"/>
      <c r="D124" s="168"/>
      <c r="E124" s="169"/>
    </row>
    <row r="125" spans="2:5" s="170" customFormat="1" x14ac:dyDescent="0.3">
      <c r="B125" s="168"/>
      <c r="C125" s="168"/>
      <c r="D125" s="168"/>
      <c r="E125" s="169"/>
    </row>
    <row r="126" spans="2:5" s="170" customFormat="1" x14ac:dyDescent="0.3">
      <c r="B126" s="168"/>
      <c r="C126" s="168"/>
      <c r="D126" s="168"/>
      <c r="E126" s="169"/>
    </row>
    <row r="127" spans="2:5" s="170" customFormat="1" x14ac:dyDescent="0.3">
      <c r="B127" s="168"/>
      <c r="C127" s="168"/>
      <c r="D127" s="168"/>
      <c r="E127" s="169"/>
    </row>
    <row r="128" spans="2:5" s="170" customFormat="1" x14ac:dyDescent="0.3">
      <c r="B128" s="168"/>
      <c r="C128" s="168"/>
      <c r="D128" s="168"/>
      <c r="E128" s="169"/>
    </row>
    <row r="129" spans="2:5" s="170" customFormat="1" x14ac:dyDescent="0.3">
      <c r="B129" s="168"/>
      <c r="C129" s="168"/>
      <c r="D129" s="168"/>
      <c r="E129" s="169"/>
    </row>
    <row r="130" spans="2:5" s="170" customFormat="1" x14ac:dyDescent="0.3">
      <c r="B130" s="168"/>
      <c r="C130" s="168"/>
      <c r="D130" s="168"/>
      <c r="E130" s="169"/>
    </row>
    <row r="131" spans="2:5" s="170" customFormat="1" x14ac:dyDescent="0.3">
      <c r="B131" s="168"/>
      <c r="C131" s="168"/>
      <c r="D131" s="168"/>
      <c r="E131" s="169"/>
    </row>
    <row r="132" spans="2:5" s="170" customFormat="1" x14ac:dyDescent="0.3">
      <c r="B132" s="168"/>
      <c r="C132" s="168"/>
      <c r="D132" s="168"/>
      <c r="E132" s="169"/>
    </row>
    <row r="133" spans="2:5" s="170" customFormat="1" x14ac:dyDescent="0.3">
      <c r="B133" s="168"/>
      <c r="C133" s="168"/>
      <c r="D133" s="168"/>
      <c r="E133" s="169"/>
    </row>
    <row r="134" spans="2:5" s="170" customFormat="1" x14ac:dyDescent="0.3">
      <c r="B134" s="168"/>
      <c r="C134" s="168"/>
      <c r="D134" s="168"/>
      <c r="E134" s="169"/>
    </row>
    <row r="135" spans="2:5" s="170" customFormat="1" x14ac:dyDescent="0.3">
      <c r="B135" s="168"/>
      <c r="C135" s="168"/>
      <c r="D135" s="168"/>
      <c r="E135" s="169"/>
    </row>
    <row r="136" spans="2:5" s="170" customFormat="1" x14ac:dyDescent="0.3">
      <c r="B136" s="168"/>
      <c r="C136" s="168"/>
      <c r="D136" s="168"/>
      <c r="E136" s="169"/>
    </row>
    <row r="137" spans="2:5" s="170" customFormat="1" x14ac:dyDescent="0.3">
      <c r="B137" s="168"/>
      <c r="C137" s="168"/>
      <c r="D137" s="168"/>
      <c r="E137" s="169"/>
    </row>
    <row r="138" spans="2:5" s="170" customFormat="1" x14ac:dyDescent="0.3">
      <c r="B138" s="168"/>
      <c r="C138" s="168"/>
      <c r="D138" s="168"/>
      <c r="E138" s="169"/>
    </row>
    <row r="139" spans="2:5" s="170" customFormat="1" x14ac:dyDescent="0.3">
      <c r="B139" s="168"/>
      <c r="C139" s="168"/>
      <c r="D139" s="168"/>
      <c r="E139" s="169"/>
    </row>
    <row r="140" spans="2:5" s="170" customFormat="1" x14ac:dyDescent="0.3">
      <c r="B140" s="168"/>
      <c r="C140" s="168"/>
      <c r="D140" s="168"/>
      <c r="E140" s="169"/>
    </row>
    <row r="141" spans="2:5" s="170" customFormat="1" x14ac:dyDescent="0.3">
      <c r="B141" s="168"/>
      <c r="C141" s="168"/>
      <c r="D141" s="168"/>
      <c r="E141" s="169"/>
    </row>
    <row r="142" spans="2:5" s="170" customFormat="1" x14ac:dyDescent="0.3">
      <c r="B142" s="168"/>
      <c r="C142" s="168"/>
      <c r="D142" s="168"/>
      <c r="E142" s="169"/>
    </row>
    <row r="143" spans="2:5" s="170" customFormat="1" x14ac:dyDescent="0.3">
      <c r="B143" s="168"/>
      <c r="C143" s="168"/>
      <c r="D143" s="168"/>
      <c r="E143" s="169"/>
    </row>
    <row r="144" spans="2:5" s="170" customFormat="1" x14ac:dyDescent="0.3">
      <c r="B144" s="168"/>
      <c r="C144" s="168"/>
      <c r="D144" s="168"/>
      <c r="E144" s="169"/>
    </row>
    <row r="145" spans="2:5" s="170" customFormat="1" x14ac:dyDescent="0.3">
      <c r="B145" s="168"/>
      <c r="C145" s="168"/>
      <c r="D145" s="168"/>
      <c r="E145" s="169"/>
    </row>
    <row r="146" spans="2:5" s="170" customFormat="1" x14ac:dyDescent="0.3">
      <c r="B146" s="168"/>
      <c r="C146" s="168"/>
      <c r="D146" s="168"/>
      <c r="E146" s="169"/>
    </row>
    <row r="147" spans="2:5" s="170" customFormat="1" x14ac:dyDescent="0.3">
      <c r="B147" s="168"/>
      <c r="C147" s="168"/>
      <c r="D147" s="168"/>
      <c r="E147" s="169"/>
    </row>
    <row r="148" spans="2:5" s="170" customFormat="1" x14ac:dyDescent="0.3">
      <c r="B148" s="168"/>
      <c r="C148" s="168"/>
      <c r="D148" s="168"/>
      <c r="E148" s="169"/>
    </row>
    <row r="149" spans="2:5" s="170" customFormat="1" x14ac:dyDescent="0.3">
      <c r="B149" s="168"/>
      <c r="C149" s="168"/>
      <c r="D149" s="168"/>
      <c r="E149" s="169"/>
    </row>
    <row r="150" spans="2:5" s="170" customFormat="1" x14ac:dyDescent="0.3">
      <c r="B150" s="168"/>
      <c r="C150" s="168"/>
      <c r="D150" s="168"/>
      <c r="E150" s="169"/>
    </row>
    <row r="151" spans="2:5" s="170" customFormat="1" x14ac:dyDescent="0.3">
      <c r="B151" s="168"/>
      <c r="C151" s="168"/>
      <c r="D151" s="168"/>
      <c r="E151" s="169"/>
    </row>
    <row r="152" spans="2:5" s="170" customFormat="1" x14ac:dyDescent="0.3">
      <c r="B152" s="168"/>
      <c r="C152" s="168"/>
      <c r="D152" s="168"/>
      <c r="E152" s="169"/>
    </row>
    <row r="153" spans="2:5" s="170" customFormat="1" x14ac:dyDescent="0.3">
      <c r="B153" s="168"/>
      <c r="C153" s="168"/>
      <c r="D153" s="168"/>
      <c r="E153" s="169"/>
    </row>
    <row r="154" spans="2:5" s="170" customFormat="1" x14ac:dyDescent="0.3">
      <c r="B154" s="168"/>
      <c r="C154" s="168"/>
      <c r="D154" s="168"/>
      <c r="E154" s="169"/>
    </row>
    <row r="155" spans="2:5" s="170" customFormat="1" x14ac:dyDescent="0.3">
      <c r="B155" s="168"/>
      <c r="C155" s="168"/>
      <c r="D155" s="168"/>
      <c r="E155" s="169"/>
    </row>
    <row r="156" spans="2:5" s="170" customFormat="1" x14ac:dyDescent="0.3">
      <c r="B156" s="168"/>
      <c r="C156" s="168"/>
      <c r="D156" s="168"/>
      <c r="E156" s="169"/>
    </row>
    <row r="157" spans="2:5" s="170" customFormat="1" x14ac:dyDescent="0.3">
      <c r="B157" s="168"/>
      <c r="C157" s="168"/>
      <c r="D157" s="168"/>
      <c r="E157" s="169"/>
    </row>
    <row r="158" spans="2:5" s="170" customFormat="1" x14ac:dyDescent="0.3">
      <c r="B158" s="168"/>
      <c r="C158" s="168"/>
      <c r="D158" s="168"/>
      <c r="E158" s="169"/>
    </row>
    <row r="159" spans="2:5" s="170" customFormat="1" x14ac:dyDescent="0.3">
      <c r="B159" s="168"/>
      <c r="C159" s="168"/>
      <c r="D159" s="168"/>
      <c r="E159" s="169"/>
    </row>
    <row r="160" spans="2:5" s="170" customFormat="1" x14ac:dyDescent="0.3">
      <c r="B160" s="168"/>
      <c r="C160" s="168"/>
      <c r="D160" s="168"/>
      <c r="E160" s="169"/>
    </row>
    <row r="161" spans="2:5" s="170" customFormat="1" x14ac:dyDescent="0.3">
      <c r="B161" s="168"/>
      <c r="C161" s="168"/>
      <c r="D161" s="168"/>
      <c r="E161" s="169"/>
    </row>
    <row r="162" spans="2:5" s="170" customFormat="1" x14ac:dyDescent="0.3">
      <c r="B162" s="168"/>
      <c r="C162" s="168"/>
      <c r="D162" s="168"/>
      <c r="E162" s="169"/>
    </row>
    <row r="163" spans="2:5" s="170" customFormat="1" x14ac:dyDescent="0.3">
      <c r="B163" s="168"/>
      <c r="C163" s="168"/>
      <c r="D163" s="168"/>
      <c r="E163" s="169"/>
    </row>
    <row r="164" spans="2:5" s="170" customFormat="1" x14ac:dyDescent="0.3">
      <c r="B164" s="168"/>
      <c r="C164" s="168"/>
      <c r="D164" s="168"/>
      <c r="E164" s="169"/>
    </row>
    <row r="165" spans="2:5" s="170" customFormat="1" x14ac:dyDescent="0.3">
      <c r="B165" s="168"/>
      <c r="C165" s="168"/>
      <c r="D165" s="168"/>
      <c r="E165" s="169"/>
    </row>
    <row r="166" spans="2:5" s="170" customFormat="1" x14ac:dyDescent="0.3">
      <c r="B166" s="168"/>
      <c r="C166" s="168"/>
      <c r="D166" s="168"/>
      <c r="E166" s="169"/>
    </row>
    <row r="167" spans="2:5" s="170" customFormat="1" x14ac:dyDescent="0.3">
      <c r="B167" s="168"/>
      <c r="C167" s="168"/>
      <c r="D167" s="168"/>
      <c r="E167" s="169"/>
    </row>
    <row r="168" spans="2:5" s="170" customFormat="1" x14ac:dyDescent="0.3">
      <c r="B168" s="168"/>
      <c r="C168" s="168"/>
      <c r="D168" s="168"/>
      <c r="E168" s="169"/>
    </row>
    <row r="169" spans="2:5" s="170" customFormat="1" x14ac:dyDescent="0.3">
      <c r="B169" s="168"/>
      <c r="C169" s="168"/>
      <c r="D169" s="168"/>
      <c r="E169" s="169"/>
    </row>
    <row r="170" spans="2:5" s="170" customFormat="1" x14ac:dyDescent="0.3">
      <c r="B170" s="168"/>
      <c r="C170" s="168"/>
      <c r="D170" s="168"/>
      <c r="E170" s="169"/>
    </row>
    <row r="171" spans="2:5" s="170" customFormat="1" x14ac:dyDescent="0.3">
      <c r="B171" s="168"/>
      <c r="C171" s="168"/>
      <c r="D171" s="168"/>
      <c r="E171" s="169"/>
    </row>
    <row r="172" spans="2:5" s="170" customFormat="1" x14ac:dyDescent="0.3">
      <c r="B172" s="168"/>
      <c r="C172" s="168"/>
      <c r="D172" s="168"/>
      <c r="E172" s="169"/>
    </row>
    <row r="173" spans="2:5" s="170" customFormat="1" x14ac:dyDescent="0.3">
      <c r="B173" s="168"/>
      <c r="C173" s="168"/>
      <c r="D173" s="168"/>
      <c r="E173" s="169"/>
    </row>
    <row r="174" spans="2:5" s="170" customFormat="1" x14ac:dyDescent="0.3">
      <c r="B174" s="168"/>
      <c r="C174" s="168"/>
      <c r="D174" s="168"/>
      <c r="E174" s="169"/>
    </row>
    <row r="175" spans="2:5" s="170" customFormat="1" x14ac:dyDescent="0.3">
      <c r="B175" s="168"/>
      <c r="C175" s="168"/>
      <c r="D175" s="168"/>
      <c r="E175" s="169"/>
    </row>
    <row r="176" spans="2:5" s="170" customFormat="1" x14ac:dyDescent="0.3">
      <c r="B176" s="168"/>
      <c r="C176" s="168"/>
      <c r="D176" s="168"/>
      <c r="E176" s="169"/>
    </row>
    <row r="177" spans="2:5" s="170" customFormat="1" x14ac:dyDescent="0.3">
      <c r="B177" s="168"/>
      <c r="C177" s="168"/>
      <c r="D177" s="168"/>
      <c r="E177" s="169"/>
    </row>
    <row r="178" spans="2:5" s="170" customFormat="1" x14ac:dyDescent="0.3">
      <c r="B178" s="168"/>
      <c r="C178" s="168"/>
      <c r="D178" s="168"/>
      <c r="E178" s="169"/>
    </row>
    <row r="179" spans="2:5" s="170" customFormat="1" x14ac:dyDescent="0.3">
      <c r="B179" s="168"/>
      <c r="C179" s="168"/>
      <c r="D179" s="168"/>
      <c r="E179" s="169"/>
    </row>
    <row r="180" spans="2:5" s="170" customFormat="1" x14ac:dyDescent="0.3">
      <c r="B180" s="168"/>
      <c r="C180" s="168"/>
      <c r="D180" s="168"/>
      <c r="E180" s="169"/>
    </row>
    <row r="181" spans="2:5" s="170" customFormat="1" x14ac:dyDescent="0.3">
      <c r="B181" s="168"/>
      <c r="C181" s="168"/>
      <c r="D181" s="168"/>
      <c r="E181" s="169"/>
    </row>
    <row r="182" spans="2:5" s="170" customFormat="1" x14ac:dyDescent="0.3">
      <c r="B182" s="168"/>
      <c r="C182" s="168"/>
      <c r="D182" s="168"/>
      <c r="E182" s="169"/>
    </row>
    <row r="183" spans="2:5" s="170" customFormat="1" x14ac:dyDescent="0.3">
      <c r="B183" s="168"/>
      <c r="C183" s="168"/>
      <c r="D183" s="168"/>
      <c r="E183" s="169"/>
    </row>
    <row r="184" spans="2:5" s="170" customFormat="1" x14ac:dyDescent="0.3">
      <c r="B184" s="168"/>
      <c r="C184" s="168"/>
      <c r="D184" s="168"/>
      <c r="E184" s="169"/>
    </row>
    <row r="185" spans="2:5" s="170" customFormat="1" x14ac:dyDescent="0.3">
      <c r="B185" s="168"/>
      <c r="C185" s="168"/>
      <c r="D185" s="168"/>
      <c r="E185" s="169"/>
    </row>
    <row r="186" spans="2:5" s="170" customFormat="1" x14ac:dyDescent="0.3">
      <c r="B186" s="168"/>
      <c r="C186" s="168"/>
      <c r="D186" s="168"/>
      <c r="E186" s="169"/>
    </row>
    <row r="187" spans="2:5" s="170" customFormat="1" x14ac:dyDescent="0.3">
      <c r="B187" s="168"/>
      <c r="C187" s="168"/>
      <c r="D187" s="168"/>
      <c r="E187" s="169"/>
    </row>
    <row r="188" spans="2:5" s="170" customFormat="1" x14ac:dyDescent="0.3">
      <c r="B188" s="168"/>
      <c r="C188" s="168"/>
      <c r="D188" s="168"/>
      <c r="E188" s="169"/>
    </row>
    <row r="189" spans="2:5" s="170" customFormat="1" x14ac:dyDescent="0.3">
      <c r="B189" s="168"/>
      <c r="C189" s="168"/>
      <c r="D189" s="168"/>
      <c r="E189" s="169"/>
    </row>
    <row r="190" spans="2:5" s="170" customFormat="1" x14ac:dyDescent="0.3">
      <c r="B190" s="168"/>
      <c r="C190" s="168"/>
      <c r="D190" s="168"/>
      <c r="E190" s="169"/>
    </row>
    <row r="191" spans="2:5" s="170" customFormat="1" x14ac:dyDescent="0.3">
      <c r="B191" s="168"/>
      <c r="C191" s="168"/>
      <c r="D191" s="168"/>
      <c r="E191" s="169"/>
    </row>
    <row r="192" spans="2:5" s="170" customFormat="1" x14ac:dyDescent="0.3">
      <c r="B192" s="168"/>
      <c r="C192" s="168"/>
      <c r="D192" s="168"/>
      <c r="E192" s="169"/>
    </row>
    <row r="193" spans="2:5" s="170" customFormat="1" x14ac:dyDescent="0.3">
      <c r="B193" s="168"/>
      <c r="C193" s="168"/>
      <c r="D193" s="168"/>
      <c r="E193" s="169"/>
    </row>
    <row r="194" spans="2:5" s="170" customFormat="1" x14ac:dyDescent="0.3">
      <c r="B194" s="168"/>
      <c r="C194" s="168"/>
      <c r="D194" s="168"/>
      <c r="E194" s="169"/>
    </row>
    <row r="195" spans="2:5" s="170" customFormat="1" x14ac:dyDescent="0.3">
      <c r="B195" s="168"/>
      <c r="C195" s="168"/>
      <c r="D195" s="168"/>
      <c r="E195" s="169"/>
    </row>
    <row r="196" spans="2:5" s="170" customFormat="1" x14ac:dyDescent="0.3">
      <c r="B196" s="168"/>
      <c r="C196" s="168"/>
      <c r="D196" s="168"/>
      <c r="E196" s="169"/>
    </row>
    <row r="197" spans="2:5" s="170" customFormat="1" x14ac:dyDescent="0.3">
      <c r="B197" s="168"/>
      <c r="C197" s="168"/>
      <c r="D197" s="168"/>
      <c r="E197" s="169"/>
    </row>
    <row r="198" spans="2:5" s="170" customFormat="1" x14ac:dyDescent="0.3">
      <c r="B198" s="168"/>
      <c r="C198" s="168"/>
      <c r="D198" s="168"/>
      <c r="E198" s="169"/>
    </row>
    <row r="199" spans="2:5" s="170" customFormat="1" x14ac:dyDescent="0.3">
      <c r="B199" s="168"/>
      <c r="C199" s="168"/>
      <c r="D199" s="168"/>
      <c r="E199" s="169"/>
    </row>
    <row r="200" spans="2:5" s="170" customFormat="1" x14ac:dyDescent="0.3">
      <c r="B200" s="168"/>
      <c r="C200" s="168"/>
      <c r="D200" s="168"/>
      <c r="E200" s="169"/>
    </row>
    <row r="201" spans="2:5" s="170" customFormat="1" x14ac:dyDescent="0.3">
      <c r="B201" s="168"/>
      <c r="C201" s="168"/>
      <c r="D201" s="168"/>
      <c r="E201" s="169"/>
    </row>
    <row r="202" spans="2:5" s="170" customFormat="1" x14ac:dyDescent="0.3">
      <c r="B202" s="168"/>
      <c r="C202" s="168"/>
      <c r="D202" s="168"/>
      <c r="E202" s="169"/>
    </row>
    <row r="203" spans="2:5" s="170" customFormat="1" x14ac:dyDescent="0.3">
      <c r="B203" s="168"/>
      <c r="C203" s="168"/>
      <c r="D203" s="168"/>
      <c r="E203" s="169"/>
    </row>
    <row r="204" spans="2:5" s="170" customFormat="1" x14ac:dyDescent="0.3">
      <c r="B204" s="168"/>
      <c r="C204" s="168"/>
      <c r="D204" s="168"/>
      <c r="E204" s="169"/>
    </row>
    <row r="205" spans="2:5" s="170" customFormat="1" x14ac:dyDescent="0.3">
      <c r="B205" s="168"/>
      <c r="C205" s="168"/>
      <c r="D205" s="168"/>
      <c r="E205" s="169"/>
    </row>
    <row r="206" spans="2:5" s="170" customFormat="1" x14ac:dyDescent="0.3">
      <c r="B206" s="168"/>
      <c r="C206" s="168"/>
      <c r="D206" s="168"/>
      <c r="E206" s="169"/>
    </row>
    <row r="207" spans="2:5" s="170" customFormat="1" x14ac:dyDescent="0.3">
      <c r="B207" s="168"/>
      <c r="C207" s="168"/>
      <c r="D207" s="168"/>
      <c r="E207" s="169"/>
    </row>
    <row r="208" spans="2:5" s="170" customFormat="1" x14ac:dyDescent="0.3">
      <c r="B208" s="168"/>
      <c r="C208" s="168"/>
      <c r="D208" s="168"/>
      <c r="E208" s="169"/>
    </row>
    <row r="209" spans="2:5" s="170" customFormat="1" x14ac:dyDescent="0.3">
      <c r="B209" s="168"/>
      <c r="C209" s="168"/>
      <c r="D209" s="168"/>
      <c r="E209" s="169"/>
    </row>
    <row r="210" spans="2:5" s="170" customFormat="1" x14ac:dyDescent="0.3">
      <c r="B210" s="168"/>
      <c r="C210" s="168"/>
      <c r="D210" s="168"/>
      <c r="E210" s="169"/>
    </row>
    <row r="211" spans="2:5" s="170" customFormat="1" x14ac:dyDescent="0.3">
      <c r="B211" s="168"/>
      <c r="C211" s="168"/>
      <c r="D211" s="168"/>
      <c r="E211" s="169"/>
    </row>
    <row r="212" spans="2:5" s="170" customFormat="1" x14ac:dyDescent="0.3">
      <c r="B212" s="168"/>
      <c r="C212" s="168"/>
      <c r="D212" s="168"/>
      <c r="E212" s="169"/>
    </row>
    <row r="213" spans="2:5" s="170" customFormat="1" x14ac:dyDescent="0.3">
      <c r="B213" s="168"/>
      <c r="C213" s="168"/>
      <c r="D213" s="168"/>
      <c r="E213" s="169"/>
    </row>
    <row r="214" spans="2:5" s="170" customFormat="1" x14ac:dyDescent="0.3">
      <c r="B214" s="168"/>
      <c r="C214" s="168"/>
      <c r="D214" s="168"/>
      <c r="E214" s="169"/>
    </row>
    <row r="215" spans="2:5" s="170" customFormat="1" x14ac:dyDescent="0.3">
      <c r="B215" s="168"/>
      <c r="C215" s="168"/>
      <c r="D215" s="168"/>
      <c r="E215" s="169"/>
    </row>
    <row r="216" spans="2:5" s="170" customFormat="1" x14ac:dyDescent="0.3">
      <c r="B216" s="168"/>
      <c r="C216" s="168"/>
      <c r="D216" s="168"/>
      <c r="E216" s="169"/>
    </row>
    <row r="217" spans="2:5" s="170" customFormat="1" x14ac:dyDescent="0.3">
      <c r="B217" s="168"/>
      <c r="C217" s="168"/>
      <c r="D217" s="168"/>
      <c r="E217" s="169"/>
    </row>
    <row r="218" spans="2:5" s="170" customFormat="1" x14ac:dyDescent="0.3">
      <c r="B218" s="168"/>
      <c r="C218" s="168"/>
      <c r="D218" s="168"/>
      <c r="E218" s="169"/>
    </row>
    <row r="219" spans="2:5" s="170" customFormat="1" x14ac:dyDescent="0.3">
      <c r="B219" s="168"/>
      <c r="C219" s="168"/>
      <c r="D219" s="168"/>
      <c r="E219" s="169"/>
    </row>
    <row r="220" spans="2:5" s="170" customFormat="1" x14ac:dyDescent="0.3">
      <c r="B220" s="168"/>
      <c r="C220" s="168"/>
      <c r="D220" s="168"/>
      <c r="E220" s="169"/>
    </row>
    <row r="221" spans="2:5" s="170" customFormat="1" x14ac:dyDescent="0.3">
      <c r="B221" s="168"/>
      <c r="C221" s="168"/>
      <c r="D221" s="168"/>
      <c r="E221" s="169"/>
    </row>
    <row r="222" spans="2:5" s="170" customFormat="1" x14ac:dyDescent="0.3">
      <c r="B222" s="168"/>
      <c r="C222" s="168"/>
      <c r="D222" s="168"/>
      <c r="E222" s="169"/>
    </row>
    <row r="223" spans="2:5" s="170" customFormat="1" x14ac:dyDescent="0.3">
      <c r="B223" s="168"/>
      <c r="C223" s="168"/>
      <c r="D223" s="168"/>
      <c r="E223" s="169"/>
    </row>
    <row r="224" spans="2:5" s="170" customFormat="1" x14ac:dyDescent="0.3">
      <c r="B224" s="168"/>
      <c r="C224" s="168"/>
      <c r="D224" s="168"/>
      <c r="E224" s="169"/>
    </row>
    <row r="225" spans="2:5" s="170" customFormat="1" x14ac:dyDescent="0.3">
      <c r="B225" s="168"/>
      <c r="C225" s="168"/>
      <c r="D225" s="168"/>
      <c r="E225" s="169"/>
    </row>
    <row r="226" spans="2:5" s="170" customFormat="1" x14ac:dyDescent="0.3">
      <c r="B226" s="168"/>
      <c r="C226" s="168"/>
      <c r="D226" s="168"/>
      <c r="E226" s="169"/>
    </row>
    <row r="227" spans="2:5" s="170" customFormat="1" x14ac:dyDescent="0.3">
      <c r="B227" s="168"/>
      <c r="C227" s="168"/>
      <c r="D227" s="168"/>
      <c r="E227" s="169"/>
    </row>
    <row r="228" spans="2:5" s="170" customFormat="1" x14ac:dyDescent="0.3">
      <c r="B228" s="168"/>
      <c r="C228" s="168"/>
      <c r="D228" s="168"/>
      <c r="E228" s="169"/>
    </row>
    <row r="229" spans="2:5" s="170" customFormat="1" x14ac:dyDescent="0.3">
      <c r="B229" s="168"/>
      <c r="C229" s="168"/>
      <c r="D229" s="168"/>
      <c r="E229" s="169"/>
    </row>
    <row r="230" spans="2:5" s="170" customFormat="1" x14ac:dyDescent="0.3">
      <c r="B230" s="168"/>
      <c r="C230" s="168"/>
      <c r="D230" s="168"/>
      <c r="E230" s="169"/>
    </row>
    <row r="231" spans="2:5" s="170" customFormat="1" x14ac:dyDescent="0.3">
      <c r="B231" s="168"/>
      <c r="C231" s="168"/>
      <c r="D231" s="168"/>
      <c r="E231" s="169"/>
    </row>
    <row r="232" spans="2:5" s="170" customFormat="1" x14ac:dyDescent="0.3">
      <c r="B232" s="168"/>
      <c r="C232" s="168"/>
      <c r="D232" s="168"/>
      <c r="E232" s="169"/>
    </row>
    <row r="233" spans="2:5" s="170" customFormat="1" x14ac:dyDescent="0.3">
      <c r="B233" s="168"/>
      <c r="C233" s="168"/>
      <c r="D233" s="168"/>
      <c r="E233" s="169"/>
    </row>
    <row r="234" spans="2:5" s="170" customFormat="1" x14ac:dyDescent="0.3">
      <c r="B234" s="168"/>
      <c r="C234" s="168"/>
      <c r="D234" s="168"/>
      <c r="E234" s="169"/>
    </row>
    <row r="235" spans="2:5" s="170" customFormat="1" x14ac:dyDescent="0.3">
      <c r="B235" s="168"/>
      <c r="C235" s="168"/>
      <c r="D235" s="168"/>
      <c r="E235" s="169"/>
    </row>
    <row r="236" spans="2:5" s="170" customFormat="1" x14ac:dyDescent="0.3">
      <c r="B236" s="168"/>
      <c r="C236" s="168"/>
      <c r="D236" s="168"/>
      <c r="E236" s="169"/>
    </row>
    <row r="237" spans="2:5" s="170" customFormat="1" x14ac:dyDescent="0.3">
      <c r="B237" s="168"/>
      <c r="C237" s="168"/>
      <c r="D237" s="168"/>
      <c r="E237" s="169"/>
    </row>
    <row r="238" spans="2:5" s="170" customFormat="1" x14ac:dyDescent="0.3">
      <c r="B238" s="168"/>
      <c r="C238" s="168"/>
      <c r="D238" s="168"/>
      <c r="E238" s="169"/>
    </row>
    <row r="239" spans="2:5" s="170" customFormat="1" x14ac:dyDescent="0.3">
      <c r="B239" s="168"/>
      <c r="C239" s="168"/>
      <c r="D239" s="168"/>
      <c r="E239" s="169"/>
    </row>
    <row r="240" spans="2:5" s="170" customFormat="1" x14ac:dyDescent="0.3">
      <c r="B240" s="168"/>
      <c r="C240" s="168"/>
      <c r="D240" s="168"/>
      <c r="E240" s="169"/>
    </row>
    <row r="241" spans="2:5" s="170" customFormat="1" x14ac:dyDescent="0.3">
      <c r="B241" s="168"/>
      <c r="C241" s="168"/>
      <c r="D241" s="168"/>
      <c r="E241" s="169"/>
    </row>
    <row r="242" spans="2:5" s="170" customFormat="1" x14ac:dyDescent="0.3">
      <c r="B242" s="168"/>
      <c r="C242" s="168"/>
      <c r="D242" s="168"/>
      <c r="E242" s="169"/>
    </row>
    <row r="243" spans="2:5" s="170" customFormat="1" x14ac:dyDescent="0.3">
      <c r="B243" s="168"/>
      <c r="C243" s="168"/>
      <c r="D243" s="168"/>
      <c r="E243" s="169"/>
    </row>
    <row r="244" spans="2:5" s="170" customFormat="1" x14ac:dyDescent="0.3">
      <c r="B244" s="168"/>
      <c r="C244" s="168"/>
      <c r="D244" s="168"/>
      <c r="E244" s="169"/>
    </row>
    <row r="245" spans="2:5" s="170" customFormat="1" x14ac:dyDescent="0.3">
      <c r="B245" s="168"/>
      <c r="C245" s="168"/>
      <c r="D245" s="168"/>
      <c r="E245" s="169"/>
    </row>
    <row r="246" spans="2:5" s="170" customFormat="1" x14ac:dyDescent="0.3">
      <c r="B246" s="168"/>
      <c r="C246" s="168"/>
      <c r="D246" s="168"/>
      <c r="E246" s="169"/>
    </row>
    <row r="247" spans="2:5" s="170" customFormat="1" x14ac:dyDescent="0.3">
      <c r="B247" s="168"/>
      <c r="C247" s="168"/>
      <c r="D247" s="168"/>
      <c r="E247" s="169"/>
    </row>
    <row r="248" spans="2:5" s="170" customFormat="1" x14ac:dyDescent="0.3">
      <c r="B248" s="168"/>
      <c r="C248" s="168"/>
      <c r="D248" s="168"/>
      <c r="E248" s="169"/>
    </row>
    <row r="249" spans="2:5" s="170" customFormat="1" x14ac:dyDescent="0.3">
      <c r="B249" s="168"/>
      <c r="C249" s="168"/>
      <c r="D249" s="168"/>
      <c r="E249" s="169"/>
    </row>
    <row r="250" spans="2:5" s="170" customFormat="1" x14ac:dyDescent="0.3">
      <c r="B250" s="168"/>
      <c r="C250" s="168"/>
      <c r="D250" s="168"/>
      <c r="E250" s="169"/>
    </row>
    <row r="251" spans="2:5" s="170" customFormat="1" x14ac:dyDescent="0.3">
      <c r="B251" s="168"/>
      <c r="C251" s="168"/>
      <c r="D251" s="168"/>
      <c r="E251" s="169"/>
    </row>
    <row r="252" spans="2:5" s="170" customFormat="1" x14ac:dyDescent="0.3">
      <c r="B252" s="168"/>
      <c r="C252" s="168"/>
      <c r="D252" s="168"/>
      <c r="E252" s="169"/>
    </row>
    <row r="253" spans="2:5" s="170" customFormat="1" x14ac:dyDescent="0.3">
      <c r="B253" s="168"/>
      <c r="C253" s="168"/>
      <c r="D253" s="168"/>
      <c r="E253" s="169"/>
    </row>
    <row r="254" spans="2:5" s="170" customFormat="1" x14ac:dyDescent="0.3">
      <c r="B254" s="168"/>
      <c r="C254" s="168"/>
      <c r="D254" s="168"/>
      <c r="E254" s="169"/>
    </row>
    <row r="255" spans="2:5" s="170" customFormat="1" x14ac:dyDescent="0.3">
      <c r="B255" s="168"/>
      <c r="C255" s="168"/>
      <c r="D255" s="168"/>
      <c r="E255" s="169"/>
    </row>
    <row r="256" spans="2:5" s="170" customFormat="1" x14ac:dyDescent="0.3">
      <c r="B256" s="168"/>
      <c r="C256" s="168"/>
      <c r="D256" s="168"/>
      <c r="E256" s="169"/>
    </row>
    <row r="257" spans="2:5" s="170" customFormat="1" x14ac:dyDescent="0.3">
      <c r="B257" s="168"/>
      <c r="C257" s="168"/>
      <c r="D257" s="168"/>
      <c r="E257" s="169"/>
    </row>
    <row r="258" spans="2:5" s="170" customFormat="1" x14ac:dyDescent="0.3">
      <c r="B258" s="168"/>
      <c r="C258" s="168"/>
      <c r="D258" s="168"/>
      <c r="E258" s="169"/>
    </row>
    <row r="259" spans="2:5" s="170" customFormat="1" x14ac:dyDescent="0.3">
      <c r="B259" s="168"/>
      <c r="C259" s="168"/>
      <c r="D259" s="168"/>
      <c r="E259" s="169"/>
    </row>
    <row r="260" spans="2:5" s="170" customFormat="1" x14ac:dyDescent="0.3">
      <c r="B260" s="168"/>
      <c r="C260" s="168"/>
      <c r="D260" s="168"/>
      <c r="E260" s="169"/>
    </row>
    <row r="261" spans="2:5" s="170" customFormat="1" x14ac:dyDescent="0.3">
      <c r="B261" s="168"/>
      <c r="C261" s="168"/>
      <c r="D261" s="168"/>
      <c r="E261" s="169"/>
    </row>
    <row r="262" spans="2:5" s="170" customFormat="1" x14ac:dyDescent="0.3">
      <c r="B262" s="168"/>
      <c r="C262" s="168"/>
      <c r="D262" s="168"/>
      <c r="E262" s="169"/>
    </row>
    <row r="263" spans="2:5" s="170" customFormat="1" x14ac:dyDescent="0.3">
      <c r="B263" s="168"/>
      <c r="C263" s="168"/>
      <c r="D263" s="168"/>
      <c r="E263" s="169"/>
    </row>
    <row r="264" spans="2:5" s="170" customFormat="1" x14ac:dyDescent="0.3">
      <c r="B264" s="168"/>
      <c r="C264" s="168"/>
      <c r="D264" s="168"/>
      <c r="E264" s="169"/>
    </row>
    <row r="265" spans="2:5" s="170" customFormat="1" x14ac:dyDescent="0.3">
      <c r="B265" s="168"/>
      <c r="C265" s="168"/>
      <c r="D265" s="168"/>
      <c r="E265" s="169"/>
    </row>
    <row r="266" spans="2:5" s="170" customFormat="1" x14ac:dyDescent="0.3">
      <c r="B266" s="168"/>
      <c r="C266" s="168"/>
      <c r="D266" s="168"/>
      <c r="E266" s="169"/>
    </row>
    <row r="267" spans="2:5" s="170" customFormat="1" x14ac:dyDescent="0.3">
      <c r="B267" s="168"/>
      <c r="C267" s="168"/>
      <c r="D267" s="168"/>
      <c r="E267" s="169"/>
    </row>
    <row r="268" spans="2:5" s="170" customFormat="1" x14ac:dyDescent="0.3">
      <c r="B268" s="168"/>
      <c r="C268" s="168"/>
      <c r="D268" s="168"/>
      <c r="E268" s="169"/>
    </row>
    <row r="269" spans="2:5" s="170" customFormat="1" x14ac:dyDescent="0.3">
      <c r="B269" s="168"/>
      <c r="C269" s="168"/>
      <c r="D269" s="168"/>
      <c r="E269" s="169"/>
    </row>
    <row r="270" spans="2:5" s="170" customFormat="1" x14ac:dyDescent="0.3">
      <c r="B270" s="168"/>
      <c r="C270" s="168"/>
      <c r="D270" s="168"/>
      <c r="E270" s="169"/>
    </row>
    <row r="271" spans="2:5" s="170" customFormat="1" x14ac:dyDescent="0.3">
      <c r="B271" s="168"/>
      <c r="C271" s="168"/>
      <c r="D271" s="168"/>
      <c r="E271" s="169"/>
    </row>
    <row r="272" spans="2:5" s="170" customFormat="1" x14ac:dyDescent="0.3">
      <c r="B272" s="168"/>
      <c r="C272" s="168"/>
      <c r="D272" s="168"/>
      <c r="E272" s="169"/>
    </row>
    <row r="273" spans="2:5" s="170" customFormat="1" x14ac:dyDescent="0.3">
      <c r="B273" s="168"/>
      <c r="C273" s="168"/>
      <c r="D273" s="168"/>
      <c r="E273" s="169"/>
    </row>
    <row r="274" spans="2:5" s="170" customFormat="1" x14ac:dyDescent="0.3">
      <c r="B274" s="168"/>
      <c r="C274" s="168"/>
      <c r="D274" s="168"/>
      <c r="E274" s="169"/>
    </row>
    <row r="275" spans="2:5" s="170" customFormat="1" x14ac:dyDescent="0.3">
      <c r="B275" s="168"/>
      <c r="C275" s="168"/>
      <c r="D275" s="168"/>
      <c r="E275" s="169"/>
    </row>
    <row r="276" spans="2:5" s="170" customFormat="1" x14ac:dyDescent="0.3">
      <c r="B276" s="168"/>
      <c r="C276" s="168"/>
      <c r="D276" s="168"/>
      <c r="E276" s="169"/>
    </row>
    <row r="277" spans="2:5" s="170" customFormat="1" x14ac:dyDescent="0.3">
      <c r="B277" s="168"/>
      <c r="C277" s="168"/>
      <c r="D277" s="168"/>
      <c r="E277" s="169"/>
    </row>
    <row r="278" spans="2:5" s="170" customFormat="1" x14ac:dyDescent="0.3">
      <c r="B278" s="168"/>
      <c r="C278" s="168"/>
      <c r="D278" s="168"/>
      <c r="E278" s="169"/>
    </row>
    <row r="279" spans="2:5" s="170" customFormat="1" x14ac:dyDescent="0.3">
      <c r="B279" s="168"/>
      <c r="C279" s="168"/>
      <c r="D279" s="168"/>
      <c r="E279" s="169"/>
    </row>
    <row r="280" spans="2:5" s="170" customFormat="1" x14ac:dyDescent="0.3">
      <c r="B280" s="168"/>
      <c r="C280" s="168"/>
      <c r="D280" s="168"/>
      <c r="E280" s="169"/>
    </row>
    <row r="281" spans="2:5" s="170" customFormat="1" x14ac:dyDescent="0.3">
      <c r="B281" s="168"/>
      <c r="C281" s="168"/>
      <c r="D281" s="168"/>
      <c r="E281" s="169"/>
    </row>
    <row r="282" spans="2:5" s="170" customFormat="1" x14ac:dyDescent="0.3">
      <c r="B282" s="168"/>
      <c r="C282" s="168"/>
      <c r="D282" s="168"/>
      <c r="E282" s="169"/>
    </row>
    <row r="283" spans="2:5" s="170" customFormat="1" x14ac:dyDescent="0.3">
      <c r="B283" s="168"/>
      <c r="C283" s="168"/>
      <c r="D283" s="168"/>
      <c r="E283" s="169"/>
    </row>
    <row r="284" spans="2:5" s="170" customFormat="1" x14ac:dyDescent="0.3">
      <c r="B284" s="168"/>
      <c r="C284" s="168"/>
      <c r="D284" s="168"/>
      <c r="E284" s="169"/>
    </row>
    <row r="285" spans="2:5" s="170" customFormat="1" x14ac:dyDescent="0.3">
      <c r="B285" s="168"/>
      <c r="C285" s="168"/>
      <c r="D285" s="168"/>
      <c r="E285" s="169"/>
    </row>
    <row r="286" spans="2:5" s="170" customFormat="1" x14ac:dyDescent="0.3">
      <c r="B286" s="168"/>
      <c r="C286" s="168"/>
      <c r="D286" s="168"/>
      <c r="E286" s="169"/>
    </row>
    <row r="287" spans="2:5" s="170" customFormat="1" x14ac:dyDescent="0.3">
      <c r="B287" s="168"/>
      <c r="C287" s="168"/>
      <c r="D287" s="168"/>
      <c r="E287" s="169"/>
    </row>
    <row r="288" spans="2:5" s="170" customFormat="1" x14ac:dyDescent="0.3">
      <c r="B288" s="168"/>
      <c r="C288" s="168"/>
      <c r="D288" s="168"/>
      <c r="E288" s="169"/>
    </row>
    <row r="289" spans="2:5" s="170" customFormat="1" x14ac:dyDescent="0.3">
      <c r="B289" s="168"/>
      <c r="C289" s="168"/>
      <c r="D289" s="168"/>
      <c r="E289" s="169"/>
    </row>
    <row r="290" spans="2:5" s="170" customFormat="1" x14ac:dyDescent="0.3">
      <c r="B290" s="168"/>
      <c r="C290" s="168"/>
      <c r="D290" s="168"/>
      <c r="E290" s="169"/>
    </row>
    <row r="291" spans="2:5" s="170" customFormat="1" x14ac:dyDescent="0.3">
      <c r="B291" s="168"/>
      <c r="C291" s="168"/>
      <c r="D291" s="168"/>
      <c r="E291" s="169"/>
    </row>
    <row r="292" spans="2:5" s="170" customFormat="1" x14ac:dyDescent="0.3">
      <c r="B292" s="168"/>
      <c r="C292" s="168"/>
      <c r="D292" s="168"/>
      <c r="E292" s="169"/>
    </row>
    <row r="293" spans="2:5" s="170" customFormat="1" x14ac:dyDescent="0.3">
      <c r="B293" s="168"/>
      <c r="C293" s="168"/>
      <c r="D293" s="168"/>
      <c r="E293" s="169"/>
    </row>
    <row r="294" spans="2:5" s="170" customFormat="1" x14ac:dyDescent="0.3">
      <c r="B294" s="168"/>
      <c r="C294" s="168"/>
      <c r="D294" s="168"/>
      <c r="E294" s="169"/>
    </row>
    <row r="295" spans="2:5" s="170" customFormat="1" x14ac:dyDescent="0.3">
      <c r="B295" s="168"/>
      <c r="C295" s="168"/>
      <c r="D295" s="168"/>
      <c r="E295" s="169"/>
    </row>
    <row r="296" spans="2:5" s="170" customFormat="1" x14ac:dyDescent="0.3">
      <c r="B296" s="168"/>
      <c r="C296" s="168"/>
      <c r="D296" s="168"/>
      <c r="E296" s="169"/>
    </row>
    <row r="297" spans="2:5" s="170" customFormat="1" x14ac:dyDescent="0.3">
      <c r="B297" s="168"/>
      <c r="C297" s="168"/>
      <c r="D297" s="168"/>
      <c r="E297" s="169"/>
    </row>
    <row r="298" spans="2:5" s="170" customFormat="1" x14ac:dyDescent="0.3">
      <c r="B298" s="168"/>
      <c r="C298" s="168"/>
      <c r="D298" s="168"/>
      <c r="E298" s="169"/>
    </row>
    <row r="299" spans="2:5" s="170" customFormat="1" x14ac:dyDescent="0.3">
      <c r="B299" s="168"/>
      <c r="C299" s="168"/>
      <c r="D299" s="168"/>
      <c r="E299" s="169"/>
    </row>
    <row r="300" spans="2:5" s="170" customFormat="1" x14ac:dyDescent="0.3">
      <c r="B300" s="168"/>
      <c r="C300" s="168"/>
      <c r="D300" s="168"/>
      <c r="E300" s="169"/>
    </row>
    <row r="301" spans="2:5" s="170" customFormat="1" x14ac:dyDescent="0.3">
      <c r="B301" s="168"/>
      <c r="C301" s="168"/>
      <c r="D301" s="168"/>
      <c r="E301" s="169"/>
    </row>
    <row r="302" spans="2:5" s="170" customFormat="1" x14ac:dyDescent="0.3">
      <c r="B302" s="168"/>
      <c r="C302" s="168"/>
      <c r="D302" s="168"/>
      <c r="E302" s="169"/>
    </row>
    <row r="303" spans="2:5" s="170" customFormat="1" x14ac:dyDescent="0.3">
      <c r="B303" s="168"/>
      <c r="C303" s="168"/>
      <c r="D303" s="168"/>
      <c r="E303" s="169"/>
    </row>
    <row r="304" spans="2:5" s="170" customFormat="1" x14ac:dyDescent="0.3">
      <c r="B304" s="168"/>
      <c r="C304" s="168"/>
      <c r="D304" s="168"/>
      <c r="E304" s="169"/>
    </row>
    <row r="305" spans="2:5" s="170" customFormat="1" x14ac:dyDescent="0.3">
      <c r="B305" s="168"/>
      <c r="C305" s="168"/>
      <c r="D305" s="168"/>
      <c r="E305" s="169"/>
    </row>
    <row r="306" spans="2:5" s="170" customFormat="1" x14ac:dyDescent="0.3">
      <c r="B306" s="168"/>
      <c r="C306" s="168"/>
      <c r="D306" s="168"/>
      <c r="E306" s="169"/>
    </row>
    <row r="307" spans="2:5" s="170" customFormat="1" x14ac:dyDescent="0.3">
      <c r="B307" s="168"/>
      <c r="C307" s="168"/>
      <c r="D307" s="168"/>
      <c r="E307" s="169"/>
    </row>
    <row r="308" spans="2:5" s="170" customFormat="1" x14ac:dyDescent="0.3">
      <c r="B308" s="168"/>
      <c r="C308" s="168"/>
      <c r="D308" s="168"/>
      <c r="E308" s="169"/>
    </row>
    <row r="309" spans="2:5" s="170" customFormat="1" x14ac:dyDescent="0.3">
      <c r="B309" s="168"/>
      <c r="C309" s="168"/>
      <c r="D309" s="168"/>
      <c r="E309" s="169"/>
    </row>
    <row r="310" spans="2:5" s="170" customFormat="1" x14ac:dyDescent="0.3">
      <c r="B310" s="168"/>
      <c r="C310" s="168"/>
      <c r="D310" s="168"/>
      <c r="E310" s="169"/>
    </row>
    <row r="311" spans="2:5" s="170" customFormat="1" x14ac:dyDescent="0.3">
      <c r="B311" s="168"/>
      <c r="C311" s="168"/>
      <c r="D311" s="168"/>
      <c r="E311" s="169"/>
    </row>
    <row r="312" spans="2:5" s="170" customFormat="1" x14ac:dyDescent="0.3">
      <c r="B312" s="168"/>
      <c r="C312" s="168"/>
      <c r="D312" s="168"/>
      <c r="E312" s="169"/>
    </row>
    <row r="313" spans="2:5" s="170" customFormat="1" x14ac:dyDescent="0.3">
      <c r="B313" s="168"/>
      <c r="C313" s="168"/>
      <c r="D313" s="168"/>
      <c r="E313" s="169"/>
    </row>
    <row r="314" spans="2:5" s="170" customFormat="1" x14ac:dyDescent="0.3">
      <c r="B314" s="168"/>
      <c r="C314" s="168"/>
      <c r="D314" s="168"/>
      <c r="E314" s="169"/>
    </row>
    <row r="315" spans="2:5" s="170" customFormat="1" x14ac:dyDescent="0.3">
      <c r="B315" s="168"/>
      <c r="C315" s="168"/>
      <c r="D315" s="168"/>
      <c r="E315" s="169"/>
    </row>
    <row r="316" spans="2:5" s="170" customFormat="1" x14ac:dyDescent="0.3">
      <c r="B316" s="168"/>
      <c r="C316" s="168"/>
      <c r="D316" s="168"/>
      <c r="E316" s="169"/>
    </row>
    <row r="317" spans="2:5" s="170" customFormat="1" x14ac:dyDescent="0.3">
      <c r="B317" s="168"/>
      <c r="C317" s="168"/>
      <c r="D317" s="168"/>
      <c r="E317" s="169"/>
    </row>
    <row r="318" spans="2:5" s="170" customFormat="1" x14ac:dyDescent="0.3">
      <c r="B318" s="168"/>
      <c r="C318" s="168"/>
      <c r="D318" s="168"/>
      <c r="E318" s="169"/>
    </row>
    <row r="319" spans="2:5" s="170" customFormat="1" x14ac:dyDescent="0.3">
      <c r="B319" s="168"/>
      <c r="C319" s="168"/>
      <c r="D319" s="168"/>
      <c r="E319" s="169"/>
    </row>
    <row r="320" spans="2:5" s="170" customFormat="1" x14ac:dyDescent="0.3">
      <c r="B320" s="168"/>
      <c r="C320" s="168"/>
      <c r="D320" s="168"/>
      <c r="E320" s="169"/>
    </row>
    <row r="321" spans="2:5" s="170" customFormat="1" x14ac:dyDescent="0.3">
      <c r="B321" s="168"/>
      <c r="C321" s="168"/>
      <c r="D321" s="168"/>
      <c r="E321" s="169"/>
    </row>
    <row r="322" spans="2:5" s="170" customFormat="1" x14ac:dyDescent="0.3">
      <c r="B322" s="168"/>
      <c r="C322" s="168"/>
      <c r="D322" s="168"/>
      <c r="E322" s="169"/>
    </row>
    <row r="323" spans="2:5" s="170" customFormat="1" x14ac:dyDescent="0.3">
      <c r="B323" s="168"/>
      <c r="C323" s="168"/>
      <c r="D323" s="168"/>
      <c r="E323" s="169"/>
    </row>
    <row r="324" spans="2:5" s="170" customFormat="1" x14ac:dyDescent="0.3">
      <c r="B324" s="168"/>
      <c r="C324" s="168"/>
      <c r="D324" s="168"/>
      <c r="E324" s="169"/>
    </row>
    <row r="325" spans="2:5" s="170" customFormat="1" x14ac:dyDescent="0.3">
      <c r="B325" s="168"/>
      <c r="C325" s="168"/>
      <c r="D325" s="168"/>
      <c r="E325" s="169"/>
    </row>
    <row r="326" spans="2:5" s="170" customFormat="1" x14ac:dyDescent="0.3">
      <c r="B326" s="168"/>
      <c r="C326" s="168"/>
      <c r="D326" s="168"/>
      <c r="E326" s="169"/>
    </row>
    <row r="327" spans="2:5" s="170" customFormat="1" x14ac:dyDescent="0.3">
      <c r="B327" s="168"/>
      <c r="C327" s="168"/>
      <c r="D327" s="168"/>
      <c r="E327" s="169"/>
    </row>
    <row r="328" spans="2:5" s="170" customFormat="1" x14ac:dyDescent="0.3">
      <c r="B328" s="168"/>
      <c r="C328" s="168"/>
      <c r="D328" s="168"/>
      <c r="E328" s="169"/>
    </row>
    <row r="329" spans="2:5" s="170" customFormat="1" x14ac:dyDescent="0.3">
      <c r="B329" s="168"/>
      <c r="C329" s="168"/>
      <c r="D329" s="168"/>
      <c r="E329" s="169"/>
    </row>
    <row r="330" spans="2:5" s="170" customFormat="1" x14ac:dyDescent="0.3">
      <c r="B330" s="168"/>
      <c r="C330" s="168"/>
      <c r="D330" s="168"/>
      <c r="E330" s="169"/>
    </row>
    <row r="331" spans="2:5" s="170" customFormat="1" x14ac:dyDescent="0.3">
      <c r="B331" s="168"/>
      <c r="C331" s="168"/>
      <c r="D331" s="168"/>
      <c r="E331" s="169"/>
    </row>
    <row r="332" spans="2:5" s="170" customFormat="1" x14ac:dyDescent="0.3">
      <c r="B332" s="168"/>
      <c r="C332" s="168"/>
      <c r="D332" s="168"/>
      <c r="E332" s="169"/>
    </row>
    <row r="333" spans="2:5" s="170" customFormat="1" x14ac:dyDescent="0.3">
      <c r="B333" s="168"/>
      <c r="C333" s="168"/>
      <c r="D333" s="168"/>
      <c r="E333" s="169"/>
    </row>
    <row r="334" spans="2:5" s="170" customFormat="1" x14ac:dyDescent="0.3">
      <c r="B334" s="168"/>
      <c r="C334" s="168"/>
      <c r="D334" s="168"/>
      <c r="E334" s="169"/>
    </row>
    <row r="335" spans="2:5" s="170" customFormat="1" x14ac:dyDescent="0.3">
      <c r="B335" s="168"/>
      <c r="C335" s="168"/>
      <c r="D335" s="168"/>
      <c r="E335" s="169"/>
    </row>
    <row r="336" spans="2:5" s="170" customFormat="1" x14ac:dyDescent="0.3">
      <c r="B336" s="168"/>
      <c r="C336" s="168"/>
      <c r="D336" s="168"/>
      <c r="E336" s="169"/>
    </row>
    <row r="337" spans="2:5" s="170" customFormat="1" x14ac:dyDescent="0.3">
      <c r="B337" s="168"/>
      <c r="C337" s="168"/>
      <c r="D337" s="168"/>
      <c r="E337" s="169"/>
    </row>
    <row r="338" spans="2:5" s="170" customFormat="1" x14ac:dyDescent="0.3">
      <c r="B338" s="168"/>
      <c r="C338" s="168"/>
      <c r="D338" s="168"/>
      <c r="E338" s="169"/>
    </row>
    <row r="339" spans="2:5" s="170" customFormat="1" x14ac:dyDescent="0.3">
      <c r="B339" s="168"/>
      <c r="C339" s="168"/>
      <c r="D339" s="168"/>
      <c r="E339" s="169"/>
    </row>
    <row r="340" spans="2:5" s="170" customFormat="1" x14ac:dyDescent="0.3">
      <c r="B340" s="168"/>
      <c r="C340" s="168"/>
      <c r="D340" s="168"/>
      <c r="E340" s="169"/>
    </row>
    <row r="341" spans="2:5" s="170" customFormat="1" x14ac:dyDescent="0.3">
      <c r="B341" s="168"/>
      <c r="C341" s="168"/>
      <c r="D341" s="168"/>
      <c r="E341" s="169"/>
    </row>
    <row r="342" spans="2:5" s="170" customFormat="1" x14ac:dyDescent="0.3">
      <c r="B342" s="168"/>
      <c r="C342" s="168"/>
      <c r="D342" s="168"/>
      <c r="E342" s="169"/>
    </row>
    <row r="343" spans="2:5" s="170" customFormat="1" x14ac:dyDescent="0.3">
      <c r="B343" s="168"/>
      <c r="C343" s="168"/>
      <c r="D343" s="168"/>
      <c r="E343" s="169"/>
    </row>
    <row r="344" spans="2:5" s="170" customFormat="1" x14ac:dyDescent="0.3">
      <c r="B344" s="168"/>
      <c r="C344" s="168"/>
      <c r="D344" s="168"/>
      <c r="E344" s="169"/>
    </row>
    <row r="345" spans="2:5" s="170" customFormat="1" x14ac:dyDescent="0.3">
      <c r="B345" s="168"/>
      <c r="C345" s="168"/>
      <c r="D345" s="168"/>
      <c r="E345" s="169"/>
    </row>
    <row r="346" spans="2:5" s="170" customFormat="1" x14ac:dyDescent="0.3">
      <c r="B346" s="168"/>
      <c r="C346" s="168"/>
      <c r="D346" s="168"/>
      <c r="E346" s="169"/>
    </row>
    <row r="347" spans="2:5" s="170" customFormat="1" x14ac:dyDescent="0.3">
      <c r="B347" s="168"/>
      <c r="C347" s="168"/>
      <c r="D347" s="168"/>
      <c r="E347" s="169"/>
    </row>
    <row r="348" spans="2:5" s="170" customFormat="1" x14ac:dyDescent="0.3">
      <c r="B348" s="168"/>
      <c r="C348" s="168"/>
      <c r="D348" s="168"/>
      <c r="E348" s="169"/>
    </row>
    <row r="349" spans="2:5" s="170" customFormat="1" x14ac:dyDescent="0.3">
      <c r="B349" s="168"/>
      <c r="C349" s="168"/>
      <c r="D349" s="168"/>
      <c r="E349" s="169"/>
    </row>
    <row r="350" spans="2:5" s="170" customFormat="1" x14ac:dyDescent="0.3">
      <c r="B350" s="168"/>
      <c r="C350" s="168"/>
      <c r="D350" s="168"/>
      <c r="E350" s="169"/>
    </row>
    <row r="351" spans="2:5" s="170" customFormat="1" x14ac:dyDescent="0.3">
      <c r="B351" s="168"/>
      <c r="C351" s="168"/>
      <c r="D351" s="168"/>
      <c r="E351" s="169"/>
    </row>
    <row r="352" spans="2:5" s="170" customFormat="1" x14ac:dyDescent="0.3">
      <c r="B352" s="168"/>
      <c r="C352" s="168"/>
      <c r="D352" s="168"/>
      <c r="E352" s="169"/>
    </row>
    <row r="353" spans="2:5" s="170" customFormat="1" x14ac:dyDescent="0.3">
      <c r="B353" s="168"/>
      <c r="C353" s="168"/>
      <c r="D353" s="168"/>
      <c r="E353" s="169"/>
    </row>
    <row r="354" spans="2:5" s="170" customFormat="1" x14ac:dyDescent="0.3">
      <c r="B354" s="168"/>
      <c r="C354" s="168"/>
      <c r="D354" s="168"/>
      <c r="E354" s="169"/>
    </row>
    <row r="355" spans="2:5" s="170" customFormat="1" x14ac:dyDescent="0.3">
      <c r="B355" s="168"/>
      <c r="C355" s="168"/>
      <c r="D355" s="168"/>
      <c r="E355" s="169"/>
    </row>
    <row r="356" spans="2:5" s="170" customFormat="1" x14ac:dyDescent="0.3">
      <c r="B356" s="168"/>
      <c r="C356" s="168"/>
      <c r="D356" s="168"/>
      <c r="E356" s="169"/>
    </row>
    <row r="357" spans="2:5" s="170" customFormat="1" x14ac:dyDescent="0.3">
      <c r="B357" s="168"/>
      <c r="C357" s="168"/>
      <c r="D357" s="168"/>
      <c r="E357" s="169"/>
    </row>
    <row r="358" spans="2:5" s="170" customFormat="1" x14ac:dyDescent="0.3">
      <c r="B358" s="168"/>
      <c r="C358" s="168"/>
      <c r="D358" s="168"/>
      <c r="E358" s="169"/>
    </row>
    <row r="359" spans="2:5" s="170" customFormat="1" x14ac:dyDescent="0.3">
      <c r="B359" s="168"/>
      <c r="C359" s="168"/>
      <c r="D359" s="168"/>
      <c r="E359" s="169"/>
    </row>
    <row r="360" spans="2:5" s="170" customFormat="1" x14ac:dyDescent="0.3">
      <c r="B360" s="168"/>
      <c r="C360" s="168"/>
      <c r="D360" s="168"/>
      <c r="E360" s="169"/>
    </row>
    <row r="361" spans="2:5" s="170" customFormat="1" x14ac:dyDescent="0.3">
      <c r="B361" s="168"/>
      <c r="C361" s="168"/>
      <c r="D361" s="168"/>
      <c r="E361" s="169"/>
    </row>
    <row r="362" spans="2:5" s="170" customFormat="1" x14ac:dyDescent="0.3">
      <c r="B362" s="168"/>
      <c r="C362" s="168"/>
      <c r="D362" s="168"/>
      <c r="E362" s="169"/>
    </row>
    <row r="363" spans="2:5" s="170" customFormat="1" x14ac:dyDescent="0.3">
      <c r="B363" s="168"/>
      <c r="C363" s="168"/>
      <c r="D363" s="168"/>
      <c r="E363" s="169"/>
    </row>
    <row r="364" spans="2:5" s="170" customFormat="1" x14ac:dyDescent="0.3">
      <c r="B364" s="168"/>
      <c r="C364" s="168"/>
      <c r="D364" s="168"/>
      <c r="E364" s="169"/>
    </row>
    <row r="365" spans="2:5" s="170" customFormat="1" x14ac:dyDescent="0.3">
      <c r="B365" s="168"/>
      <c r="C365" s="168"/>
      <c r="D365" s="168"/>
      <c r="E365" s="169"/>
    </row>
    <row r="366" spans="2:5" s="170" customFormat="1" x14ac:dyDescent="0.3">
      <c r="B366" s="168"/>
      <c r="C366" s="168"/>
      <c r="D366" s="168"/>
      <c r="E366" s="169"/>
    </row>
    <row r="367" spans="2:5" s="170" customFormat="1" x14ac:dyDescent="0.3">
      <c r="B367" s="168"/>
      <c r="C367" s="168"/>
      <c r="D367" s="168"/>
      <c r="E367" s="169"/>
    </row>
    <row r="368" spans="2:5" s="170" customFormat="1" x14ac:dyDescent="0.3">
      <c r="B368" s="168"/>
      <c r="C368" s="168"/>
      <c r="D368" s="168"/>
      <c r="E368" s="169"/>
    </row>
    <row r="369" spans="2:5" s="170" customFormat="1" x14ac:dyDescent="0.3">
      <c r="B369" s="168"/>
      <c r="C369" s="168"/>
      <c r="D369" s="168"/>
      <c r="E369" s="169"/>
    </row>
    <row r="370" spans="2:5" s="170" customFormat="1" x14ac:dyDescent="0.3">
      <c r="B370" s="168"/>
      <c r="C370" s="168"/>
      <c r="D370" s="168"/>
      <c r="E370" s="169"/>
    </row>
    <row r="371" spans="2:5" s="170" customFormat="1" x14ac:dyDescent="0.3">
      <c r="B371" s="168"/>
      <c r="C371" s="168"/>
      <c r="D371" s="168"/>
      <c r="E371" s="169"/>
    </row>
    <row r="372" spans="2:5" s="170" customFormat="1" x14ac:dyDescent="0.3">
      <c r="B372" s="168"/>
      <c r="C372" s="168"/>
      <c r="D372" s="168"/>
      <c r="E372" s="169"/>
    </row>
    <row r="373" spans="2:5" s="170" customFormat="1" x14ac:dyDescent="0.3">
      <c r="B373" s="168"/>
      <c r="C373" s="168"/>
      <c r="D373" s="168"/>
      <c r="E373" s="169"/>
    </row>
    <row r="374" spans="2:5" s="170" customFormat="1" x14ac:dyDescent="0.3">
      <c r="B374" s="168"/>
      <c r="C374" s="168"/>
      <c r="D374" s="168"/>
      <c r="E374" s="169"/>
    </row>
    <row r="375" spans="2:5" s="170" customFormat="1" x14ac:dyDescent="0.3">
      <c r="B375" s="168"/>
      <c r="C375" s="168"/>
      <c r="D375" s="168"/>
      <c r="E375" s="169"/>
    </row>
    <row r="376" spans="2:5" s="170" customFormat="1" x14ac:dyDescent="0.3">
      <c r="B376" s="168"/>
      <c r="C376" s="168"/>
      <c r="D376" s="168"/>
      <c r="E376" s="169"/>
    </row>
    <row r="377" spans="2:5" s="170" customFormat="1" x14ac:dyDescent="0.3">
      <c r="B377" s="168"/>
      <c r="C377" s="168"/>
      <c r="D377" s="168"/>
      <c r="E377" s="169"/>
    </row>
    <row r="378" spans="2:5" s="170" customFormat="1" x14ac:dyDescent="0.3">
      <c r="B378" s="168"/>
      <c r="C378" s="168"/>
      <c r="D378" s="168"/>
      <c r="E378" s="169"/>
    </row>
    <row r="379" spans="2:5" s="170" customFormat="1" x14ac:dyDescent="0.3">
      <c r="B379" s="168"/>
      <c r="C379" s="168"/>
      <c r="D379" s="168"/>
      <c r="E379" s="169"/>
    </row>
    <row r="380" spans="2:5" s="170" customFormat="1" x14ac:dyDescent="0.3">
      <c r="B380" s="168"/>
      <c r="C380" s="168"/>
      <c r="D380" s="168"/>
      <c r="E380" s="169"/>
    </row>
    <row r="381" spans="2:5" s="170" customFormat="1" x14ac:dyDescent="0.3">
      <c r="B381" s="168"/>
      <c r="C381" s="168"/>
      <c r="D381" s="168"/>
      <c r="E381" s="169"/>
    </row>
    <row r="382" spans="2:5" s="170" customFormat="1" x14ac:dyDescent="0.3">
      <c r="B382" s="168"/>
      <c r="C382" s="168"/>
      <c r="D382" s="168"/>
      <c r="E382" s="169"/>
    </row>
    <row r="383" spans="2:5" s="170" customFormat="1" x14ac:dyDescent="0.3">
      <c r="B383" s="168"/>
      <c r="C383" s="168"/>
      <c r="D383" s="168"/>
      <c r="E383" s="169"/>
    </row>
    <row r="384" spans="2:5" s="170" customFormat="1" x14ac:dyDescent="0.3">
      <c r="B384" s="168"/>
      <c r="C384" s="168"/>
      <c r="D384" s="168"/>
      <c r="E384" s="169"/>
    </row>
    <row r="385" spans="2:5" s="170" customFormat="1" x14ac:dyDescent="0.3">
      <c r="B385" s="168"/>
      <c r="C385" s="168"/>
      <c r="D385" s="168"/>
      <c r="E385" s="169"/>
    </row>
    <row r="386" spans="2:5" s="170" customFormat="1" x14ac:dyDescent="0.3">
      <c r="B386" s="168"/>
      <c r="C386" s="168"/>
      <c r="D386" s="168"/>
      <c r="E386" s="169"/>
    </row>
    <row r="387" spans="2:5" s="170" customFormat="1" x14ac:dyDescent="0.3">
      <c r="B387" s="168"/>
      <c r="C387" s="168"/>
      <c r="D387" s="168"/>
      <c r="E387" s="169"/>
    </row>
    <row r="388" spans="2:5" s="170" customFormat="1" x14ac:dyDescent="0.3">
      <c r="B388" s="168"/>
      <c r="C388" s="168"/>
      <c r="D388" s="168"/>
      <c r="E388" s="169"/>
    </row>
    <row r="389" spans="2:5" s="170" customFormat="1" x14ac:dyDescent="0.3">
      <c r="B389" s="168"/>
      <c r="C389" s="168"/>
      <c r="D389" s="168"/>
      <c r="E389" s="169"/>
    </row>
    <row r="390" spans="2:5" s="170" customFormat="1" x14ac:dyDescent="0.3">
      <c r="B390" s="168"/>
      <c r="C390" s="168"/>
      <c r="D390" s="168"/>
      <c r="E390" s="169"/>
    </row>
    <row r="391" spans="2:5" s="170" customFormat="1" x14ac:dyDescent="0.3">
      <c r="B391" s="168"/>
      <c r="C391" s="168"/>
      <c r="D391" s="168"/>
      <c r="E391" s="169"/>
    </row>
    <row r="392" spans="2:5" s="170" customFormat="1" x14ac:dyDescent="0.3">
      <c r="B392" s="168"/>
      <c r="C392" s="168"/>
      <c r="D392" s="168"/>
      <c r="E392" s="169"/>
    </row>
    <row r="393" spans="2:5" s="170" customFormat="1" x14ac:dyDescent="0.3">
      <c r="B393" s="168"/>
      <c r="C393" s="168"/>
      <c r="D393" s="168"/>
      <c r="E393" s="169"/>
    </row>
    <row r="394" spans="2:5" s="170" customFormat="1" x14ac:dyDescent="0.3">
      <c r="B394" s="168"/>
      <c r="C394" s="168"/>
      <c r="D394" s="168"/>
      <c r="E394" s="169"/>
    </row>
    <row r="395" spans="2:5" s="170" customFormat="1" x14ac:dyDescent="0.3">
      <c r="B395" s="168"/>
      <c r="C395" s="168"/>
      <c r="D395" s="168"/>
      <c r="E395" s="169"/>
    </row>
    <row r="396" spans="2:5" s="170" customFormat="1" x14ac:dyDescent="0.3">
      <c r="B396" s="168"/>
      <c r="C396" s="168"/>
      <c r="D396" s="168"/>
      <c r="E396" s="169"/>
    </row>
    <row r="397" spans="2:5" s="170" customFormat="1" x14ac:dyDescent="0.3">
      <c r="B397" s="168"/>
      <c r="C397" s="168"/>
      <c r="D397" s="168"/>
      <c r="E397" s="169"/>
    </row>
    <row r="398" spans="2:5" s="170" customFormat="1" x14ac:dyDescent="0.3">
      <c r="B398" s="168"/>
      <c r="C398" s="168"/>
      <c r="D398" s="168"/>
      <c r="E398" s="169"/>
    </row>
    <row r="399" spans="2:5" s="170" customFormat="1" x14ac:dyDescent="0.3">
      <c r="B399" s="168"/>
      <c r="C399" s="168"/>
      <c r="D399" s="168"/>
      <c r="E399" s="169"/>
    </row>
    <row r="400" spans="2:5" s="170" customFormat="1" x14ac:dyDescent="0.3">
      <c r="B400" s="168"/>
      <c r="C400" s="168"/>
      <c r="D400" s="168"/>
      <c r="E400" s="169"/>
    </row>
    <row r="401" spans="2:5" s="170" customFormat="1" x14ac:dyDescent="0.3">
      <c r="B401" s="168"/>
      <c r="C401" s="168"/>
      <c r="D401" s="168"/>
      <c r="E401" s="169"/>
    </row>
    <row r="402" spans="2:5" s="170" customFormat="1" x14ac:dyDescent="0.3">
      <c r="B402" s="168"/>
      <c r="C402" s="168"/>
      <c r="D402" s="168"/>
      <c r="E402" s="169"/>
    </row>
    <row r="403" spans="2:5" s="170" customFormat="1" x14ac:dyDescent="0.3">
      <c r="B403" s="168"/>
      <c r="C403" s="168"/>
      <c r="D403" s="168"/>
      <c r="E403" s="169"/>
    </row>
    <row r="404" spans="2:5" s="170" customFormat="1" x14ac:dyDescent="0.3">
      <c r="B404" s="168"/>
      <c r="C404" s="168"/>
      <c r="D404" s="168"/>
      <c r="E404" s="169"/>
    </row>
    <row r="405" spans="2:5" s="170" customFormat="1" x14ac:dyDescent="0.3">
      <c r="B405" s="168"/>
      <c r="C405" s="168"/>
      <c r="D405" s="168"/>
      <c r="E405" s="169"/>
    </row>
    <row r="406" spans="2:5" s="170" customFormat="1" x14ac:dyDescent="0.3">
      <c r="B406" s="168"/>
      <c r="C406" s="168"/>
      <c r="D406" s="168"/>
      <c r="E406" s="169"/>
    </row>
    <row r="407" spans="2:5" s="170" customFormat="1" x14ac:dyDescent="0.3">
      <c r="B407" s="168"/>
      <c r="C407" s="168"/>
      <c r="D407" s="168"/>
      <c r="E407" s="169"/>
    </row>
    <row r="408" spans="2:5" s="170" customFormat="1" x14ac:dyDescent="0.3">
      <c r="B408" s="168"/>
      <c r="C408" s="168"/>
      <c r="D408" s="168"/>
      <c r="E408" s="169"/>
    </row>
    <row r="409" spans="2:5" s="170" customFormat="1" x14ac:dyDescent="0.3">
      <c r="B409" s="168"/>
      <c r="C409" s="168"/>
      <c r="D409" s="168"/>
      <c r="E409" s="169"/>
    </row>
    <row r="410" spans="2:5" s="170" customFormat="1" x14ac:dyDescent="0.3">
      <c r="B410" s="168"/>
      <c r="C410" s="168"/>
      <c r="D410" s="168"/>
      <c r="E410" s="169"/>
    </row>
    <row r="411" spans="2:5" s="170" customFormat="1" x14ac:dyDescent="0.3">
      <c r="B411" s="168"/>
      <c r="C411" s="168"/>
      <c r="D411" s="168"/>
      <c r="E411" s="169"/>
    </row>
    <row r="412" spans="2:5" s="170" customFormat="1" x14ac:dyDescent="0.3">
      <c r="B412" s="168"/>
      <c r="C412" s="168"/>
      <c r="D412" s="168"/>
      <c r="E412" s="169"/>
    </row>
    <row r="413" spans="2:5" s="170" customFormat="1" x14ac:dyDescent="0.3">
      <c r="B413" s="168"/>
      <c r="C413" s="168"/>
      <c r="D413" s="168"/>
      <c r="E413" s="169"/>
    </row>
    <row r="414" spans="2:5" s="170" customFormat="1" x14ac:dyDescent="0.3">
      <c r="B414" s="168"/>
      <c r="C414" s="168"/>
      <c r="D414" s="168"/>
      <c r="E414" s="169"/>
    </row>
    <row r="415" spans="2:5" s="170" customFormat="1" x14ac:dyDescent="0.3">
      <c r="B415" s="168"/>
      <c r="C415" s="168"/>
      <c r="D415" s="168"/>
      <c r="E415" s="169"/>
    </row>
    <row r="416" spans="2:5" s="170" customFormat="1" x14ac:dyDescent="0.3">
      <c r="B416" s="168"/>
      <c r="C416" s="168"/>
      <c r="D416" s="168"/>
      <c r="E416" s="169"/>
    </row>
    <row r="417" spans="2:5" s="170" customFormat="1" x14ac:dyDescent="0.3">
      <c r="B417" s="168"/>
      <c r="C417" s="168"/>
      <c r="D417" s="168"/>
      <c r="E417" s="169"/>
    </row>
    <row r="418" spans="2:5" s="170" customFormat="1" x14ac:dyDescent="0.3">
      <c r="B418" s="168"/>
      <c r="C418" s="168"/>
      <c r="D418" s="168"/>
      <c r="E418" s="169"/>
    </row>
    <row r="419" spans="2:5" s="170" customFormat="1" x14ac:dyDescent="0.3">
      <c r="B419" s="168"/>
      <c r="C419" s="168"/>
      <c r="D419" s="168"/>
      <c r="E419" s="169"/>
    </row>
    <row r="420" spans="2:5" s="170" customFormat="1" x14ac:dyDescent="0.3">
      <c r="B420" s="168"/>
      <c r="C420" s="168"/>
      <c r="D420" s="168"/>
      <c r="E420" s="169"/>
    </row>
    <row r="421" spans="2:5" s="170" customFormat="1" x14ac:dyDescent="0.3">
      <c r="B421" s="168"/>
      <c r="C421" s="168"/>
      <c r="D421" s="168"/>
      <c r="E421" s="169"/>
    </row>
    <row r="422" spans="2:5" s="170" customFormat="1" x14ac:dyDescent="0.3">
      <c r="B422" s="168"/>
      <c r="C422" s="168"/>
      <c r="D422" s="168"/>
      <c r="E422" s="169"/>
    </row>
    <row r="423" spans="2:5" s="170" customFormat="1" x14ac:dyDescent="0.3">
      <c r="B423" s="168"/>
      <c r="C423" s="168"/>
      <c r="D423" s="168"/>
      <c r="E423" s="169"/>
    </row>
    <row r="424" spans="2:5" s="170" customFormat="1" x14ac:dyDescent="0.3">
      <c r="B424" s="168"/>
      <c r="C424" s="168"/>
      <c r="D424" s="168"/>
      <c r="E424" s="169"/>
    </row>
    <row r="425" spans="2:5" s="170" customFormat="1" x14ac:dyDescent="0.3">
      <c r="B425" s="168"/>
      <c r="C425" s="168"/>
      <c r="D425" s="168"/>
      <c r="E425" s="169"/>
    </row>
    <row r="426" spans="2:5" s="170" customFormat="1" x14ac:dyDescent="0.3">
      <c r="B426" s="168"/>
      <c r="C426" s="168"/>
      <c r="D426" s="168"/>
      <c r="E426" s="169"/>
    </row>
    <row r="427" spans="2:5" s="170" customFormat="1" x14ac:dyDescent="0.3">
      <c r="B427" s="168"/>
      <c r="C427" s="168"/>
      <c r="D427" s="168"/>
      <c r="E427" s="169"/>
    </row>
    <row r="428" spans="2:5" s="170" customFormat="1" x14ac:dyDescent="0.3">
      <c r="B428" s="168"/>
      <c r="C428" s="168"/>
      <c r="D428" s="168"/>
      <c r="E428" s="169"/>
    </row>
    <row r="429" spans="2:5" s="170" customFormat="1" x14ac:dyDescent="0.3">
      <c r="B429" s="168"/>
      <c r="C429" s="168"/>
      <c r="D429" s="168"/>
      <c r="E429" s="169"/>
    </row>
    <row r="430" spans="2:5" s="170" customFormat="1" x14ac:dyDescent="0.3">
      <c r="B430" s="168"/>
      <c r="C430" s="168"/>
      <c r="D430" s="168"/>
      <c r="E430" s="169"/>
    </row>
    <row r="431" spans="2:5" s="170" customFormat="1" x14ac:dyDescent="0.3">
      <c r="B431" s="168"/>
      <c r="C431" s="168"/>
      <c r="D431" s="168"/>
      <c r="E431" s="169"/>
    </row>
    <row r="432" spans="2:5" s="170" customFormat="1" x14ac:dyDescent="0.3">
      <c r="B432" s="168"/>
      <c r="C432" s="168"/>
      <c r="D432" s="168"/>
      <c r="E432" s="169"/>
    </row>
    <row r="433" spans="2:5" s="170" customFormat="1" x14ac:dyDescent="0.3">
      <c r="B433" s="168"/>
      <c r="C433" s="168"/>
      <c r="D433" s="168"/>
      <c r="E433" s="169"/>
    </row>
    <row r="434" spans="2:5" s="170" customFormat="1" x14ac:dyDescent="0.3">
      <c r="B434" s="168"/>
      <c r="C434" s="168"/>
      <c r="D434" s="168"/>
      <c r="E434" s="169"/>
    </row>
    <row r="435" spans="2:5" s="170" customFormat="1" x14ac:dyDescent="0.3">
      <c r="B435" s="168"/>
      <c r="C435" s="168"/>
      <c r="D435" s="168"/>
      <c r="E435" s="169"/>
    </row>
    <row r="436" spans="2:5" s="170" customFormat="1" x14ac:dyDescent="0.3">
      <c r="B436" s="168"/>
      <c r="C436" s="168"/>
      <c r="D436" s="168"/>
      <c r="E436" s="169"/>
    </row>
    <row r="437" spans="2:5" s="170" customFormat="1" x14ac:dyDescent="0.3">
      <c r="B437" s="168"/>
      <c r="C437" s="168"/>
      <c r="D437" s="168"/>
      <c r="E437" s="169"/>
    </row>
    <row r="438" spans="2:5" s="170" customFormat="1" x14ac:dyDescent="0.3">
      <c r="B438" s="168"/>
      <c r="C438" s="168"/>
      <c r="D438" s="168"/>
      <c r="E438" s="169"/>
    </row>
    <row r="439" spans="2:5" s="170" customFormat="1" x14ac:dyDescent="0.3">
      <c r="B439" s="168"/>
      <c r="C439" s="168"/>
      <c r="D439" s="168"/>
      <c r="E439" s="169"/>
    </row>
    <row r="440" spans="2:5" s="170" customFormat="1" x14ac:dyDescent="0.3">
      <c r="B440" s="168"/>
      <c r="C440" s="168"/>
      <c r="D440" s="168"/>
      <c r="E440" s="169"/>
    </row>
    <row r="441" spans="2:5" s="170" customFormat="1" x14ac:dyDescent="0.3">
      <c r="B441" s="168"/>
      <c r="C441" s="168"/>
      <c r="D441" s="168"/>
      <c r="E441" s="169"/>
    </row>
    <row r="442" spans="2:5" s="170" customFormat="1" x14ac:dyDescent="0.3">
      <c r="B442" s="168"/>
      <c r="C442" s="168"/>
      <c r="D442" s="168"/>
      <c r="E442" s="169"/>
    </row>
    <row r="443" spans="2:5" s="170" customFormat="1" x14ac:dyDescent="0.3">
      <c r="B443" s="168"/>
      <c r="C443" s="168"/>
      <c r="D443" s="168"/>
      <c r="E443" s="169"/>
    </row>
    <row r="444" spans="2:5" s="170" customFormat="1" x14ac:dyDescent="0.3">
      <c r="B444" s="168"/>
      <c r="C444" s="168"/>
      <c r="D444" s="168"/>
      <c r="E444" s="169"/>
    </row>
    <row r="445" spans="2:5" s="170" customFormat="1" x14ac:dyDescent="0.3">
      <c r="B445" s="168"/>
      <c r="C445" s="168"/>
      <c r="D445" s="168"/>
      <c r="E445" s="169"/>
    </row>
    <row r="446" spans="2:5" s="170" customFormat="1" x14ac:dyDescent="0.3">
      <c r="B446" s="168"/>
      <c r="C446" s="168"/>
      <c r="D446" s="168"/>
      <c r="E446" s="169"/>
    </row>
    <row r="447" spans="2:5" s="170" customFormat="1" x14ac:dyDescent="0.3">
      <c r="B447" s="168"/>
      <c r="C447" s="168"/>
      <c r="D447" s="168"/>
      <c r="E447" s="169"/>
    </row>
    <row r="448" spans="2:5" s="170" customFormat="1" x14ac:dyDescent="0.3">
      <c r="B448" s="168"/>
      <c r="C448" s="168"/>
      <c r="D448" s="168"/>
      <c r="E448" s="169"/>
    </row>
    <row r="449" spans="2:5" s="170" customFormat="1" x14ac:dyDescent="0.3">
      <c r="B449" s="168"/>
      <c r="C449" s="168"/>
      <c r="D449" s="168"/>
      <c r="E449" s="169"/>
    </row>
    <row r="450" spans="2:5" s="170" customFormat="1" x14ac:dyDescent="0.3">
      <c r="B450" s="168"/>
      <c r="C450" s="168"/>
      <c r="D450" s="168"/>
      <c r="E450" s="169"/>
    </row>
    <row r="451" spans="2:5" s="170" customFormat="1" x14ac:dyDescent="0.3">
      <c r="B451" s="168"/>
      <c r="C451" s="168"/>
      <c r="D451" s="168"/>
      <c r="E451" s="169"/>
    </row>
    <row r="452" spans="2:5" s="170" customFormat="1" x14ac:dyDescent="0.3">
      <c r="B452" s="168"/>
      <c r="C452" s="168"/>
      <c r="D452" s="168"/>
      <c r="E452" s="169"/>
    </row>
    <row r="453" spans="2:5" s="170" customFormat="1" x14ac:dyDescent="0.3">
      <c r="B453" s="168"/>
      <c r="C453" s="168"/>
      <c r="D453" s="168"/>
      <c r="E453" s="169"/>
    </row>
    <row r="454" spans="2:5" s="170" customFormat="1" x14ac:dyDescent="0.3">
      <c r="B454" s="168"/>
      <c r="C454" s="168"/>
      <c r="D454" s="168"/>
      <c r="E454" s="169"/>
    </row>
    <row r="455" spans="2:5" s="170" customFormat="1" x14ac:dyDescent="0.3">
      <c r="B455" s="168"/>
      <c r="C455" s="168"/>
      <c r="D455" s="168"/>
      <c r="E455" s="169"/>
    </row>
    <row r="456" spans="2:5" s="170" customFormat="1" x14ac:dyDescent="0.3">
      <c r="B456" s="168"/>
      <c r="C456" s="168"/>
      <c r="D456" s="168"/>
      <c r="E456" s="169"/>
    </row>
    <row r="457" spans="2:5" s="170" customFormat="1" x14ac:dyDescent="0.3">
      <c r="B457" s="168"/>
      <c r="C457" s="168"/>
      <c r="D457" s="168"/>
      <c r="E457" s="169"/>
    </row>
    <row r="458" spans="2:5" s="170" customFormat="1" x14ac:dyDescent="0.3">
      <c r="B458" s="168"/>
      <c r="C458" s="168"/>
      <c r="D458" s="168"/>
      <c r="E458" s="169"/>
    </row>
    <row r="459" spans="2:5" s="170" customFormat="1" x14ac:dyDescent="0.3">
      <c r="B459" s="168"/>
      <c r="C459" s="168"/>
      <c r="D459" s="168"/>
      <c r="E459" s="169"/>
    </row>
    <row r="460" spans="2:5" s="170" customFormat="1" x14ac:dyDescent="0.3">
      <c r="B460" s="168"/>
      <c r="C460" s="168"/>
      <c r="D460" s="168"/>
      <c r="E460" s="169"/>
    </row>
    <row r="461" spans="2:5" s="170" customFormat="1" x14ac:dyDescent="0.3">
      <c r="B461" s="168"/>
      <c r="C461" s="168"/>
      <c r="D461" s="168"/>
      <c r="E461" s="169"/>
    </row>
    <row r="462" spans="2:5" s="170" customFormat="1" x14ac:dyDescent="0.3">
      <c r="B462" s="168"/>
      <c r="C462" s="168"/>
      <c r="D462" s="168"/>
      <c r="E462" s="169"/>
    </row>
    <row r="463" spans="2:5" s="170" customFormat="1" x14ac:dyDescent="0.3">
      <c r="B463" s="168"/>
      <c r="C463" s="168"/>
      <c r="D463" s="168"/>
      <c r="E463" s="169"/>
    </row>
    <row r="464" spans="2:5" s="170" customFormat="1" x14ac:dyDescent="0.3">
      <c r="B464" s="168"/>
      <c r="C464" s="168"/>
      <c r="D464" s="168"/>
      <c r="E464" s="169"/>
    </row>
    <row r="465" spans="2:5" s="170" customFormat="1" x14ac:dyDescent="0.3">
      <c r="B465" s="168"/>
      <c r="C465" s="168"/>
      <c r="D465" s="168"/>
      <c r="E465" s="169"/>
    </row>
    <row r="466" spans="2:5" s="170" customFormat="1" x14ac:dyDescent="0.3">
      <c r="B466" s="168"/>
      <c r="C466" s="168"/>
      <c r="D466" s="168"/>
      <c r="E466" s="169"/>
    </row>
    <row r="467" spans="2:5" s="170" customFormat="1" x14ac:dyDescent="0.3">
      <c r="B467" s="168"/>
      <c r="C467" s="168"/>
      <c r="D467" s="168"/>
      <c r="E467" s="169"/>
    </row>
    <row r="468" spans="2:5" s="170" customFormat="1" x14ac:dyDescent="0.3">
      <c r="B468" s="168"/>
      <c r="C468" s="168"/>
      <c r="D468" s="168"/>
      <c r="E468" s="169"/>
    </row>
    <row r="469" spans="2:5" s="170" customFormat="1" x14ac:dyDescent="0.3">
      <c r="B469" s="168"/>
      <c r="C469" s="168"/>
      <c r="D469" s="168"/>
      <c r="E469" s="169"/>
    </row>
    <row r="470" spans="2:5" s="170" customFormat="1" x14ac:dyDescent="0.3">
      <c r="B470" s="168"/>
      <c r="C470" s="168"/>
      <c r="D470" s="168"/>
      <c r="E470" s="169"/>
    </row>
    <row r="471" spans="2:5" s="170" customFormat="1" x14ac:dyDescent="0.3">
      <c r="B471" s="168"/>
      <c r="C471" s="168"/>
      <c r="D471" s="168"/>
      <c r="E471" s="169"/>
    </row>
    <row r="472" spans="2:5" s="170" customFormat="1" x14ac:dyDescent="0.3">
      <c r="B472" s="168"/>
      <c r="C472" s="168"/>
      <c r="D472" s="168"/>
      <c r="E472" s="169"/>
    </row>
    <row r="473" spans="2:5" s="170" customFormat="1" x14ac:dyDescent="0.3">
      <c r="B473" s="168"/>
      <c r="C473" s="168"/>
      <c r="D473" s="168"/>
      <c r="E473" s="169"/>
    </row>
    <row r="474" spans="2:5" s="170" customFormat="1" x14ac:dyDescent="0.3">
      <c r="B474" s="168"/>
      <c r="C474" s="168"/>
      <c r="D474" s="168"/>
      <c r="E474" s="169"/>
    </row>
    <row r="475" spans="2:5" s="170" customFormat="1" x14ac:dyDescent="0.3">
      <c r="B475" s="168"/>
      <c r="C475" s="168"/>
      <c r="D475" s="168"/>
      <c r="E475" s="169"/>
    </row>
    <row r="476" spans="2:5" s="170" customFormat="1" x14ac:dyDescent="0.3">
      <c r="B476" s="168"/>
      <c r="C476" s="168"/>
      <c r="D476" s="168"/>
      <c r="E476" s="169"/>
    </row>
    <row r="477" spans="2:5" s="170" customFormat="1" x14ac:dyDescent="0.3">
      <c r="B477" s="168"/>
      <c r="C477" s="168"/>
      <c r="D477" s="168"/>
      <c r="E477" s="169"/>
    </row>
    <row r="478" spans="2:5" s="170" customFormat="1" x14ac:dyDescent="0.3">
      <c r="B478" s="168"/>
      <c r="C478" s="168"/>
      <c r="D478" s="168"/>
      <c r="E478" s="169"/>
    </row>
    <row r="479" spans="2:5" s="170" customFormat="1" x14ac:dyDescent="0.3">
      <c r="B479" s="168"/>
      <c r="C479" s="168"/>
      <c r="D479" s="168"/>
      <c r="E479" s="169"/>
    </row>
    <row r="480" spans="2:5" s="170" customFormat="1" x14ac:dyDescent="0.3">
      <c r="B480" s="168"/>
      <c r="C480" s="168"/>
      <c r="D480" s="168"/>
      <c r="E480" s="169"/>
    </row>
    <row r="481" spans="2:5" s="170" customFormat="1" x14ac:dyDescent="0.3">
      <c r="B481" s="168"/>
      <c r="C481" s="168"/>
      <c r="D481" s="168"/>
      <c r="E481" s="169"/>
    </row>
    <row r="482" spans="2:5" s="170" customFormat="1" x14ac:dyDescent="0.3">
      <c r="B482" s="168"/>
      <c r="C482" s="168"/>
      <c r="D482" s="168"/>
      <c r="E482" s="169"/>
    </row>
    <row r="483" spans="2:5" s="170" customFormat="1" x14ac:dyDescent="0.3">
      <c r="B483" s="168"/>
      <c r="C483" s="168"/>
      <c r="D483" s="168"/>
      <c r="E483" s="169"/>
    </row>
    <row r="484" spans="2:5" s="170" customFormat="1" x14ac:dyDescent="0.3">
      <c r="B484" s="168"/>
      <c r="C484" s="168"/>
      <c r="D484" s="168"/>
      <c r="E484" s="169"/>
    </row>
    <row r="485" spans="2:5" s="170" customFormat="1" x14ac:dyDescent="0.3">
      <c r="B485" s="168"/>
      <c r="C485" s="168"/>
      <c r="D485" s="168"/>
      <c r="E485" s="169"/>
    </row>
    <row r="486" spans="2:5" s="170" customFormat="1" x14ac:dyDescent="0.3">
      <c r="B486" s="168"/>
      <c r="C486" s="168"/>
      <c r="D486" s="168"/>
      <c r="E486" s="169"/>
    </row>
    <row r="487" spans="2:5" s="170" customFormat="1" x14ac:dyDescent="0.3">
      <c r="B487" s="168"/>
      <c r="C487" s="168"/>
      <c r="D487" s="168"/>
      <c r="E487" s="169"/>
    </row>
    <row r="488" spans="2:5" s="170" customFormat="1" x14ac:dyDescent="0.3">
      <c r="B488" s="168"/>
      <c r="C488" s="168"/>
      <c r="D488" s="168"/>
      <c r="E488" s="169"/>
    </row>
    <row r="489" spans="2:5" s="170" customFormat="1" x14ac:dyDescent="0.3">
      <c r="B489" s="168"/>
      <c r="C489" s="168"/>
      <c r="D489" s="168"/>
      <c r="E489" s="169"/>
    </row>
    <row r="490" spans="2:5" s="170" customFormat="1" x14ac:dyDescent="0.3">
      <c r="B490" s="168"/>
      <c r="C490" s="168"/>
      <c r="D490" s="168"/>
      <c r="E490" s="169"/>
    </row>
    <row r="491" spans="2:5" s="170" customFormat="1" x14ac:dyDescent="0.3">
      <c r="B491" s="168"/>
      <c r="C491" s="168"/>
      <c r="D491" s="168"/>
      <c r="E491" s="169"/>
    </row>
    <row r="492" spans="2:5" s="170" customFormat="1" x14ac:dyDescent="0.3">
      <c r="B492" s="168"/>
      <c r="C492" s="168"/>
      <c r="D492" s="168"/>
      <c r="E492" s="169"/>
    </row>
    <row r="493" spans="2:5" s="170" customFormat="1" x14ac:dyDescent="0.3">
      <c r="B493" s="168"/>
      <c r="C493" s="168"/>
      <c r="D493" s="168"/>
      <c r="E493" s="169"/>
    </row>
    <row r="494" spans="2:5" s="170" customFormat="1" x14ac:dyDescent="0.3">
      <c r="B494" s="168"/>
      <c r="C494" s="168"/>
      <c r="D494" s="168"/>
      <c r="E494" s="169"/>
    </row>
    <row r="495" spans="2:5" s="170" customFormat="1" x14ac:dyDescent="0.3">
      <c r="B495" s="168"/>
      <c r="C495" s="168"/>
      <c r="D495" s="168"/>
      <c r="E495" s="169"/>
    </row>
    <row r="496" spans="2:5" s="170" customFormat="1" x14ac:dyDescent="0.3">
      <c r="B496" s="168"/>
      <c r="C496" s="168"/>
      <c r="D496" s="168"/>
      <c r="E496" s="169"/>
    </row>
    <row r="497" spans="2:5" s="170" customFormat="1" x14ac:dyDescent="0.3">
      <c r="B497" s="168"/>
      <c r="C497" s="168"/>
      <c r="D497" s="168"/>
      <c r="E497" s="169"/>
    </row>
    <row r="498" spans="2:5" s="170" customFormat="1" x14ac:dyDescent="0.3">
      <c r="B498" s="168"/>
      <c r="C498" s="168"/>
      <c r="D498" s="168"/>
      <c r="E498" s="169"/>
    </row>
    <row r="499" spans="2:5" s="170" customFormat="1" x14ac:dyDescent="0.3">
      <c r="B499" s="168"/>
      <c r="C499" s="168"/>
      <c r="D499" s="168"/>
      <c r="E499" s="169"/>
    </row>
    <row r="500" spans="2:5" s="170" customFormat="1" x14ac:dyDescent="0.3">
      <c r="B500" s="168"/>
      <c r="C500" s="168"/>
      <c r="D500" s="168"/>
      <c r="E500" s="169"/>
    </row>
    <row r="501" spans="2:5" s="170" customFormat="1" x14ac:dyDescent="0.3">
      <c r="B501" s="168"/>
      <c r="C501" s="168"/>
      <c r="D501" s="168"/>
      <c r="E501" s="169"/>
    </row>
    <row r="502" spans="2:5" s="170" customFormat="1" x14ac:dyDescent="0.3">
      <c r="B502" s="168"/>
      <c r="C502" s="168"/>
      <c r="D502" s="168"/>
      <c r="E502" s="169"/>
    </row>
    <row r="503" spans="2:5" s="170" customFormat="1" x14ac:dyDescent="0.3">
      <c r="B503" s="168"/>
      <c r="C503" s="168"/>
      <c r="D503" s="168"/>
      <c r="E503" s="169"/>
    </row>
    <row r="504" spans="2:5" s="170" customFormat="1" x14ac:dyDescent="0.3">
      <c r="B504" s="168"/>
      <c r="C504" s="168"/>
      <c r="D504" s="168"/>
      <c r="E504" s="169"/>
    </row>
    <row r="505" spans="2:5" s="170" customFormat="1" x14ac:dyDescent="0.3">
      <c r="B505" s="168"/>
      <c r="C505" s="168"/>
      <c r="D505" s="168"/>
      <c r="E505" s="169"/>
    </row>
    <row r="506" spans="2:5" s="170" customFormat="1" x14ac:dyDescent="0.3">
      <c r="B506" s="168"/>
      <c r="C506" s="168"/>
      <c r="D506" s="168"/>
      <c r="E506" s="169"/>
    </row>
    <row r="507" spans="2:5" s="170" customFormat="1" x14ac:dyDescent="0.3">
      <c r="B507" s="168"/>
      <c r="C507" s="168"/>
      <c r="D507" s="168"/>
      <c r="E507" s="169"/>
    </row>
    <row r="508" spans="2:5" s="170" customFormat="1" x14ac:dyDescent="0.3">
      <c r="B508" s="168"/>
      <c r="C508" s="168"/>
      <c r="D508" s="168"/>
      <c r="E508" s="169"/>
    </row>
    <row r="509" spans="2:5" s="170" customFormat="1" x14ac:dyDescent="0.3">
      <c r="B509" s="168"/>
      <c r="C509" s="168"/>
      <c r="D509" s="168"/>
      <c r="E509" s="169"/>
    </row>
    <row r="510" spans="2:5" s="170" customFormat="1" x14ac:dyDescent="0.3">
      <c r="B510" s="168"/>
      <c r="C510" s="168"/>
      <c r="D510" s="168"/>
      <c r="E510" s="169"/>
    </row>
    <row r="511" spans="2:5" s="170" customFormat="1" x14ac:dyDescent="0.3">
      <c r="B511" s="168"/>
      <c r="C511" s="168"/>
      <c r="D511" s="168"/>
      <c r="E511" s="169"/>
    </row>
    <row r="512" spans="2:5" s="170" customFormat="1" x14ac:dyDescent="0.3">
      <c r="B512" s="168"/>
      <c r="C512" s="168"/>
      <c r="D512" s="168"/>
      <c r="E512" s="169"/>
    </row>
    <row r="513" spans="2:5" s="170" customFormat="1" x14ac:dyDescent="0.3">
      <c r="B513" s="168"/>
      <c r="C513" s="168"/>
      <c r="D513" s="168"/>
      <c r="E513" s="169"/>
    </row>
    <row r="514" spans="2:5" s="170" customFormat="1" x14ac:dyDescent="0.3">
      <c r="B514" s="168"/>
      <c r="C514" s="168"/>
      <c r="D514" s="168"/>
      <c r="E514" s="169"/>
    </row>
    <row r="515" spans="2:5" s="170" customFormat="1" x14ac:dyDescent="0.3">
      <c r="B515" s="168"/>
      <c r="C515" s="168"/>
      <c r="D515" s="168"/>
      <c r="E515" s="169"/>
    </row>
    <row r="516" spans="2:5" s="170" customFormat="1" x14ac:dyDescent="0.3">
      <c r="B516" s="168"/>
      <c r="C516" s="168"/>
      <c r="D516" s="168"/>
      <c r="E516" s="169"/>
    </row>
    <row r="517" spans="2:5" s="170" customFormat="1" x14ac:dyDescent="0.3">
      <c r="B517" s="168"/>
      <c r="C517" s="168"/>
      <c r="D517" s="168"/>
      <c r="E517" s="169"/>
    </row>
    <row r="518" spans="2:5" s="170" customFormat="1" x14ac:dyDescent="0.3">
      <c r="B518" s="168"/>
      <c r="C518" s="168"/>
      <c r="D518" s="168"/>
      <c r="E518" s="169"/>
    </row>
    <row r="519" spans="2:5" s="170" customFormat="1" x14ac:dyDescent="0.3">
      <c r="B519" s="168"/>
      <c r="C519" s="168"/>
      <c r="D519" s="168"/>
      <c r="E519" s="169"/>
    </row>
    <row r="520" spans="2:5" s="170" customFormat="1" x14ac:dyDescent="0.3">
      <c r="B520" s="168"/>
      <c r="C520" s="168"/>
      <c r="D520" s="168"/>
      <c r="E520" s="169"/>
    </row>
    <row r="521" spans="2:5" s="170" customFormat="1" x14ac:dyDescent="0.3">
      <c r="B521" s="168"/>
      <c r="C521" s="168"/>
      <c r="D521" s="168"/>
      <c r="E521" s="169"/>
    </row>
    <row r="522" spans="2:5" s="170" customFormat="1" x14ac:dyDescent="0.3">
      <c r="B522" s="168"/>
      <c r="C522" s="168"/>
      <c r="D522" s="168"/>
      <c r="E522" s="169"/>
    </row>
    <row r="523" spans="2:5" s="170" customFormat="1" x14ac:dyDescent="0.3">
      <c r="B523" s="168"/>
      <c r="C523" s="168"/>
      <c r="D523" s="168"/>
      <c r="E523" s="169"/>
    </row>
    <row r="524" spans="2:5" s="170" customFormat="1" x14ac:dyDescent="0.3">
      <c r="B524" s="168"/>
      <c r="C524" s="168"/>
      <c r="D524" s="168"/>
      <c r="E524" s="169"/>
    </row>
    <row r="525" spans="2:5" s="170" customFormat="1" x14ac:dyDescent="0.3">
      <c r="B525" s="168"/>
      <c r="C525" s="168"/>
      <c r="D525" s="168"/>
      <c r="E525" s="169"/>
    </row>
    <row r="526" spans="2:5" s="170" customFormat="1" x14ac:dyDescent="0.3">
      <c r="B526" s="168"/>
      <c r="C526" s="168"/>
      <c r="D526" s="168"/>
      <c r="E526" s="169"/>
    </row>
    <row r="527" spans="2:5" s="170" customFormat="1" x14ac:dyDescent="0.3">
      <c r="B527" s="168"/>
      <c r="C527" s="168"/>
      <c r="D527" s="168"/>
      <c r="E527" s="169"/>
    </row>
    <row r="528" spans="2:5" s="170" customFormat="1" x14ac:dyDescent="0.3">
      <c r="B528" s="168"/>
      <c r="C528" s="168"/>
      <c r="D528" s="168"/>
      <c r="E528" s="169"/>
    </row>
    <row r="529" spans="2:5" s="170" customFormat="1" x14ac:dyDescent="0.3">
      <c r="B529" s="168"/>
      <c r="C529" s="168"/>
      <c r="D529" s="168"/>
      <c r="E529" s="169"/>
    </row>
    <row r="530" spans="2:5" s="170" customFormat="1" x14ac:dyDescent="0.3">
      <c r="B530" s="168"/>
      <c r="C530" s="168"/>
      <c r="D530" s="168"/>
      <c r="E530" s="169"/>
    </row>
    <row r="531" spans="2:5" s="170" customFormat="1" x14ac:dyDescent="0.3">
      <c r="B531" s="168"/>
      <c r="C531" s="168"/>
      <c r="D531" s="168"/>
      <c r="E531" s="169"/>
    </row>
    <row r="532" spans="2:5" s="170" customFormat="1" x14ac:dyDescent="0.3">
      <c r="B532" s="168"/>
      <c r="C532" s="168"/>
      <c r="D532" s="168"/>
      <c r="E532" s="169"/>
    </row>
    <row r="533" spans="2:5" s="170" customFormat="1" x14ac:dyDescent="0.3">
      <c r="B533" s="168"/>
      <c r="C533" s="168"/>
      <c r="D533" s="168"/>
      <c r="E533" s="169"/>
    </row>
    <row r="534" spans="2:5" s="170" customFormat="1" x14ac:dyDescent="0.3">
      <c r="B534" s="168"/>
      <c r="C534" s="168"/>
      <c r="D534" s="168"/>
      <c r="E534" s="169"/>
    </row>
    <row r="535" spans="2:5" s="170" customFormat="1" x14ac:dyDescent="0.3">
      <c r="B535" s="168"/>
      <c r="C535" s="168"/>
      <c r="D535" s="168"/>
      <c r="E535" s="169"/>
    </row>
    <row r="536" spans="2:5" s="170" customFormat="1" x14ac:dyDescent="0.3">
      <c r="B536" s="168"/>
      <c r="C536" s="168"/>
      <c r="D536" s="168"/>
      <c r="E536" s="169"/>
    </row>
    <row r="537" spans="2:5" s="170" customFormat="1" x14ac:dyDescent="0.3">
      <c r="B537" s="168"/>
      <c r="C537" s="168"/>
      <c r="D537" s="168"/>
      <c r="E537" s="169"/>
    </row>
    <row r="538" spans="2:5" s="170" customFormat="1" x14ac:dyDescent="0.3">
      <c r="B538" s="168"/>
      <c r="C538" s="168"/>
      <c r="D538" s="168"/>
      <c r="E538" s="169"/>
    </row>
    <row r="539" spans="2:5" s="170" customFormat="1" x14ac:dyDescent="0.3">
      <c r="B539" s="168"/>
      <c r="C539" s="168"/>
      <c r="D539" s="168"/>
      <c r="E539" s="169"/>
    </row>
    <row r="540" spans="2:5" s="170" customFormat="1" x14ac:dyDescent="0.3">
      <c r="B540" s="168"/>
      <c r="C540" s="168"/>
      <c r="D540" s="168"/>
      <c r="E540" s="169"/>
    </row>
    <row r="541" spans="2:5" s="170" customFormat="1" x14ac:dyDescent="0.3">
      <c r="B541" s="168"/>
      <c r="C541" s="168"/>
      <c r="D541" s="168"/>
      <c r="E541" s="169"/>
    </row>
    <row r="542" spans="2:5" s="170" customFormat="1" x14ac:dyDescent="0.3">
      <c r="B542" s="168"/>
      <c r="C542" s="168"/>
      <c r="D542" s="168"/>
      <c r="E542" s="169"/>
    </row>
    <row r="543" spans="2:5" s="170" customFormat="1" x14ac:dyDescent="0.3">
      <c r="B543" s="168"/>
      <c r="C543" s="168"/>
      <c r="D543" s="168"/>
      <c r="E543" s="169"/>
    </row>
    <row r="544" spans="2:5" s="170" customFormat="1" x14ac:dyDescent="0.3">
      <c r="B544" s="168"/>
      <c r="C544" s="168"/>
      <c r="D544" s="168"/>
      <c r="E544" s="169"/>
    </row>
    <row r="545" spans="2:5" s="170" customFormat="1" x14ac:dyDescent="0.3">
      <c r="B545" s="168"/>
      <c r="C545" s="168"/>
      <c r="D545" s="168"/>
      <c r="E545" s="169"/>
    </row>
    <row r="546" spans="2:5" s="170" customFormat="1" x14ac:dyDescent="0.3">
      <c r="B546" s="168"/>
      <c r="C546" s="168"/>
      <c r="D546" s="168"/>
      <c r="E546" s="169"/>
    </row>
    <row r="547" spans="2:5" s="170" customFormat="1" x14ac:dyDescent="0.3">
      <c r="B547" s="168"/>
      <c r="C547" s="168"/>
      <c r="D547" s="168"/>
      <c r="E547" s="169"/>
    </row>
    <row r="548" spans="2:5" s="170" customFormat="1" x14ac:dyDescent="0.3">
      <c r="B548" s="168"/>
      <c r="C548" s="168"/>
      <c r="D548" s="168"/>
      <c r="E548" s="169"/>
    </row>
    <row r="549" spans="2:5" s="170" customFormat="1" x14ac:dyDescent="0.3">
      <c r="B549" s="168"/>
      <c r="C549" s="168"/>
      <c r="D549" s="168"/>
      <c r="E549" s="169"/>
    </row>
    <row r="550" spans="2:5" s="170" customFormat="1" x14ac:dyDescent="0.3">
      <c r="B550" s="168"/>
      <c r="C550" s="168"/>
      <c r="D550" s="168"/>
      <c r="E550" s="169"/>
    </row>
    <row r="551" spans="2:5" s="170" customFormat="1" x14ac:dyDescent="0.3">
      <c r="B551" s="168"/>
      <c r="C551" s="168"/>
      <c r="D551" s="168"/>
      <c r="E551" s="169"/>
    </row>
    <row r="552" spans="2:5" s="170" customFormat="1" x14ac:dyDescent="0.3">
      <c r="B552" s="168"/>
      <c r="C552" s="168"/>
      <c r="D552" s="168"/>
      <c r="E552" s="169"/>
    </row>
    <row r="553" spans="2:5" s="170" customFormat="1" x14ac:dyDescent="0.3">
      <c r="B553" s="168"/>
      <c r="C553" s="168"/>
      <c r="D553" s="168"/>
      <c r="E553" s="169"/>
    </row>
    <row r="554" spans="2:5" s="170" customFormat="1" x14ac:dyDescent="0.3">
      <c r="B554" s="168"/>
      <c r="C554" s="168"/>
      <c r="D554" s="168"/>
      <c r="E554" s="169"/>
    </row>
    <row r="555" spans="2:5" s="170" customFormat="1" x14ac:dyDescent="0.3">
      <c r="B555" s="168"/>
      <c r="C555" s="168"/>
      <c r="D555" s="168"/>
      <c r="E555" s="169"/>
    </row>
    <row r="556" spans="2:5" s="170" customFormat="1" x14ac:dyDescent="0.3">
      <c r="B556" s="168"/>
      <c r="C556" s="168"/>
      <c r="D556" s="168"/>
      <c r="E556" s="169"/>
    </row>
    <row r="557" spans="2:5" s="170" customFormat="1" x14ac:dyDescent="0.3">
      <c r="B557" s="168"/>
      <c r="C557" s="168"/>
      <c r="D557" s="168"/>
      <c r="E557" s="169"/>
    </row>
    <row r="558" spans="2:5" s="170" customFormat="1" x14ac:dyDescent="0.3">
      <c r="B558" s="168"/>
      <c r="C558" s="168"/>
      <c r="D558" s="168"/>
      <c r="E558" s="169"/>
    </row>
    <row r="559" spans="2:5" s="170" customFormat="1" x14ac:dyDescent="0.3">
      <c r="B559" s="168"/>
      <c r="C559" s="168"/>
      <c r="D559" s="168"/>
      <c r="E559" s="169"/>
    </row>
    <row r="560" spans="2:5" s="170" customFormat="1" x14ac:dyDescent="0.3">
      <c r="B560" s="168"/>
      <c r="C560" s="168"/>
      <c r="D560" s="168"/>
      <c r="E560" s="169"/>
    </row>
    <row r="561" spans="2:5" s="170" customFormat="1" x14ac:dyDescent="0.3">
      <c r="B561" s="168"/>
      <c r="C561" s="168"/>
      <c r="D561" s="168"/>
      <c r="E561" s="169"/>
    </row>
    <row r="562" spans="2:5" s="170" customFormat="1" x14ac:dyDescent="0.3">
      <c r="B562" s="168"/>
      <c r="C562" s="168"/>
      <c r="D562" s="168"/>
      <c r="E562" s="169"/>
    </row>
    <row r="563" spans="2:5" s="170" customFormat="1" x14ac:dyDescent="0.3">
      <c r="B563" s="168"/>
      <c r="C563" s="168"/>
      <c r="D563" s="168"/>
      <c r="E563" s="169"/>
    </row>
    <row r="564" spans="2:5" s="170" customFormat="1" x14ac:dyDescent="0.3">
      <c r="B564" s="168"/>
      <c r="C564" s="168"/>
      <c r="D564" s="168"/>
      <c r="E564" s="169"/>
    </row>
    <row r="565" spans="2:5" s="170" customFormat="1" x14ac:dyDescent="0.3">
      <c r="B565" s="168"/>
      <c r="C565" s="168"/>
      <c r="D565" s="168"/>
      <c r="E565" s="169"/>
    </row>
    <row r="566" spans="2:5" s="170" customFormat="1" x14ac:dyDescent="0.3">
      <c r="B566" s="168"/>
      <c r="C566" s="168"/>
      <c r="D566" s="168"/>
      <c r="E566" s="169"/>
    </row>
    <row r="567" spans="2:5" s="170" customFormat="1" x14ac:dyDescent="0.3">
      <c r="B567" s="168"/>
      <c r="C567" s="168"/>
      <c r="D567" s="168"/>
      <c r="E567" s="169"/>
    </row>
    <row r="568" spans="2:5" s="170" customFormat="1" x14ac:dyDescent="0.3">
      <c r="B568" s="168"/>
      <c r="C568" s="168"/>
      <c r="D568" s="168"/>
      <c r="E568" s="169"/>
    </row>
    <row r="569" spans="2:5" s="170" customFormat="1" x14ac:dyDescent="0.3">
      <c r="B569" s="168"/>
      <c r="C569" s="168"/>
      <c r="D569" s="168"/>
      <c r="E569" s="169"/>
    </row>
    <row r="570" spans="2:5" s="170" customFormat="1" x14ac:dyDescent="0.3">
      <c r="B570" s="168"/>
      <c r="C570" s="168"/>
      <c r="D570" s="168"/>
      <c r="E570" s="169"/>
    </row>
    <row r="571" spans="2:5" s="170" customFormat="1" x14ac:dyDescent="0.3">
      <c r="B571" s="168"/>
      <c r="C571" s="168"/>
      <c r="D571" s="168"/>
      <c r="E571" s="169"/>
    </row>
    <row r="572" spans="2:5" s="170" customFormat="1" x14ac:dyDescent="0.3">
      <c r="B572" s="168"/>
      <c r="C572" s="168"/>
      <c r="D572" s="168"/>
      <c r="E572" s="169"/>
    </row>
    <row r="573" spans="2:5" s="170" customFormat="1" x14ac:dyDescent="0.3">
      <c r="B573" s="168"/>
      <c r="C573" s="168"/>
      <c r="D573" s="168"/>
      <c r="E573" s="169"/>
    </row>
    <row r="574" spans="2:5" s="170" customFormat="1" x14ac:dyDescent="0.3">
      <c r="B574" s="168"/>
      <c r="C574" s="168"/>
      <c r="D574" s="168"/>
      <c r="E574" s="169"/>
    </row>
    <row r="575" spans="2:5" s="170" customFormat="1" x14ac:dyDescent="0.3">
      <c r="B575" s="168"/>
      <c r="C575" s="168"/>
      <c r="D575" s="168"/>
      <c r="E575" s="169"/>
    </row>
    <row r="576" spans="2:5" s="170" customFormat="1" x14ac:dyDescent="0.3">
      <c r="B576" s="168"/>
      <c r="C576" s="168"/>
      <c r="D576" s="168"/>
      <c r="E576" s="169"/>
    </row>
    <row r="577" spans="2:5" s="170" customFormat="1" x14ac:dyDescent="0.3">
      <c r="B577" s="168"/>
      <c r="C577" s="168"/>
      <c r="D577" s="168"/>
      <c r="E577" s="169"/>
    </row>
    <row r="578" spans="2:5" s="170" customFormat="1" x14ac:dyDescent="0.3">
      <c r="B578" s="168"/>
      <c r="C578" s="168"/>
      <c r="D578" s="168"/>
      <c r="E578" s="169"/>
    </row>
    <row r="579" spans="2:5" s="170" customFormat="1" x14ac:dyDescent="0.3">
      <c r="B579" s="168"/>
      <c r="C579" s="168"/>
      <c r="D579" s="168"/>
      <c r="E579" s="169"/>
    </row>
    <row r="580" spans="2:5" s="170" customFormat="1" x14ac:dyDescent="0.3">
      <c r="B580" s="168"/>
      <c r="C580" s="168"/>
      <c r="D580" s="168"/>
      <c r="E580" s="169"/>
    </row>
    <row r="581" spans="2:5" s="170" customFormat="1" x14ac:dyDescent="0.3">
      <c r="B581" s="168"/>
      <c r="C581" s="168"/>
      <c r="D581" s="168"/>
      <c r="E581" s="169"/>
    </row>
    <row r="582" spans="2:5" s="170" customFormat="1" x14ac:dyDescent="0.3">
      <c r="B582" s="168"/>
      <c r="C582" s="168"/>
      <c r="D582" s="168"/>
      <c r="E582" s="169"/>
    </row>
    <row r="583" spans="2:5" s="170" customFormat="1" x14ac:dyDescent="0.3">
      <c r="B583" s="168"/>
      <c r="C583" s="168"/>
      <c r="D583" s="168"/>
      <c r="E583" s="169"/>
    </row>
    <row r="584" spans="2:5" s="170" customFormat="1" x14ac:dyDescent="0.3">
      <c r="B584" s="168"/>
      <c r="C584" s="168"/>
      <c r="D584" s="168"/>
      <c r="E584" s="169"/>
    </row>
    <row r="585" spans="2:5" s="170" customFormat="1" x14ac:dyDescent="0.3">
      <c r="B585" s="168"/>
      <c r="C585" s="168"/>
      <c r="D585" s="168"/>
      <c r="E585" s="169"/>
    </row>
    <row r="586" spans="2:5" s="170" customFormat="1" x14ac:dyDescent="0.3">
      <c r="B586" s="168"/>
      <c r="C586" s="168"/>
      <c r="D586" s="168"/>
      <c r="E586" s="169"/>
    </row>
    <row r="587" spans="2:5" s="170" customFormat="1" x14ac:dyDescent="0.3">
      <c r="B587" s="168"/>
      <c r="C587" s="168"/>
      <c r="D587" s="168"/>
      <c r="E587" s="169"/>
    </row>
    <row r="588" spans="2:5" s="170" customFormat="1" x14ac:dyDescent="0.3">
      <c r="B588" s="168"/>
      <c r="C588" s="168"/>
      <c r="D588" s="168"/>
      <c r="E588" s="169"/>
    </row>
    <row r="589" spans="2:5" s="170" customFormat="1" x14ac:dyDescent="0.3">
      <c r="B589" s="168"/>
      <c r="C589" s="168"/>
      <c r="D589" s="168"/>
      <c r="E589" s="169"/>
    </row>
    <row r="590" spans="2:5" s="170" customFormat="1" x14ac:dyDescent="0.3">
      <c r="B590" s="168"/>
      <c r="C590" s="168"/>
      <c r="D590" s="168"/>
      <c r="E590" s="169"/>
    </row>
    <row r="591" spans="2:5" s="170" customFormat="1" x14ac:dyDescent="0.3">
      <c r="B591" s="168"/>
      <c r="C591" s="168"/>
      <c r="D591" s="168"/>
      <c r="E591" s="169"/>
    </row>
    <row r="592" spans="2:5" s="170" customFormat="1" x14ac:dyDescent="0.3">
      <c r="B592" s="168"/>
      <c r="C592" s="168"/>
      <c r="D592" s="168"/>
      <c r="E592" s="169"/>
    </row>
    <row r="593" spans="2:5" s="170" customFormat="1" x14ac:dyDescent="0.3">
      <c r="B593" s="168"/>
      <c r="C593" s="168"/>
      <c r="D593" s="168"/>
      <c r="E593" s="169"/>
    </row>
    <row r="594" spans="2:5" s="170" customFormat="1" x14ac:dyDescent="0.3">
      <c r="B594" s="168"/>
      <c r="C594" s="168"/>
      <c r="D594" s="168"/>
      <c r="E594" s="169"/>
    </row>
    <row r="595" spans="2:5" s="170" customFormat="1" x14ac:dyDescent="0.3">
      <c r="B595" s="168"/>
      <c r="C595" s="168"/>
      <c r="D595" s="168"/>
      <c r="E595" s="169"/>
    </row>
    <row r="596" spans="2:5" s="170" customFormat="1" x14ac:dyDescent="0.3">
      <c r="B596" s="168"/>
      <c r="C596" s="168"/>
      <c r="D596" s="168"/>
      <c r="E596" s="169"/>
    </row>
    <row r="597" spans="2:5" s="170" customFormat="1" x14ac:dyDescent="0.3">
      <c r="B597" s="168"/>
      <c r="C597" s="168"/>
      <c r="D597" s="168"/>
      <c r="E597" s="169"/>
    </row>
    <row r="598" spans="2:5" s="170" customFormat="1" x14ac:dyDescent="0.3">
      <c r="B598" s="168"/>
      <c r="C598" s="168"/>
      <c r="D598" s="168"/>
      <c r="E598" s="169"/>
    </row>
    <row r="599" spans="2:5" s="170" customFormat="1" x14ac:dyDescent="0.3">
      <c r="B599" s="168"/>
      <c r="C599" s="168"/>
      <c r="D599" s="168"/>
      <c r="E599" s="169"/>
    </row>
    <row r="600" spans="2:5" s="170" customFormat="1" x14ac:dyDescent="0.3">
      <c r="B600" s="168"/>
      <c r="C600" s="168"/>
      <c r="D600" s="168"/>
      <c r="E600" s="169"/>
    </row>
    <row r="601" spans="2:5" s="170" customFormat="1" x14ac:dyDescent="0.3">
      <c r="B601" s="168"/>
      <c r="C601" s="168"/>
      <c r="D601" s="168"/>
      <c r="E601" s="169"/>
    </row>
    <row r="602" spans="2:5" s="170" customFormat="1" x14ac:dyDescent="0.3">
      <c r="B602" s="168"/>
      <c r="C602" s="168"/>
      <c r="D602" s="168"/>
      <c r="E602" s="169"/>
    </row>
    <row r="603" spans="2:5" s="170" customFormat="1" x14ac:dyDescent="0.3">
      <c r="B603" s="168"/>
      <c r="C603" s="168"/>
      <c r="D603" s="168"/>
      <c r="E603" s="169"/>
    </row>
    <row r="604" spans="2:5" s="170" customFormat="1" x14ac:dyDescent="0.3">
      <c r="B604" s="168"/>
      <c r="C604" s="168"/>
      <c r="D604" s="168"/>
      <c r="E604" s="169"/>
    </row>
    <row r="605" spans="2:5" s="170" customFormat="1" x14ac:dyDescent="0.3">
      <c r="B605" s="168"/>
      <c r="C605" s="168"/>
      <c r="D605" s="168"/>
      <c r="E605" s="169"/>
    </row>
    <row r="606" spans="2:5" s="170" customFormat="1" x14ac:dyDescent="0.3">
      <c r="B606" s="168"/>
      <c r="C606" s="168"/>
      <c r="D606" s="168"/>
      <c r="E606" s="169"/>
    </row>
    <row r="607" spans="2:5" s="170" customFormat="1" x14ac:dyDescent="0.3">
      <c r="B607" s="168"/>
      <c r="C607" s="168"/>
      <c r="D607" s="168"/>
      <c r="E607" s="169"/>
    </row>
    <row r="608" spans="2:5" s="170" customFormat="1" x14ac:dyDescent="0.3">
      <c r="B608" s="168"/>
      <c r="C608" s="168"/>
      <c r="D608" s="168"/>
      <c r="E608" s="169"/>
    </row>
    <row r="609" spans="2:5" s="170" customFormat="1" x14ac:dyDescent="0.3">
      <c r="B609" s="168"/>
      <c r="C609" s="168"/>
      <c r="D609" s="168"/>
      <c r="E609" s="169"/>
    </row>
    <row r="610" spans="2:5" s="170" customFormat="1" x14ac:dyDescent="0.3">
      <c r="B610" s="168"/>
      <c r="C610" s="168"/>
      <c r="D610" s="168"/>
      <c r="E610" s="169"/>
    </row>
    <row r="611" spans="2:5" s="170" customFormat="1" x14ac:dyDescent="0.3">
      <c r="B611" s="168"/>
      <c r="C611" s="168"/>
      <c r="D611" s="168"/>
      <c r="E611" s="169"/>
    </row>
    <row r="612" spans="2:5" s="170" customFormat="1" x14ac:dyDescent="0.3">
      <c r="B612" s="168"/>
      <c r="C612" s="168"/>
      <c r="D612" s="168"/>
      <c r="E612" s="169"/>
    </row>
    <row r="613" spans="2:5" s="170" customFormat="1" x14ac:dyDescent="0.3">
      <c r="B613" s="168"/>
      <c r="C613" s="168"/>
      <c r="D613" s="168"/>
      <c r="E613" s="169"/>
    </row>
    <row r="614" spans="2:5" s="170" customFormat="1" x14ac:dyDescent="0.3">
      <c r="B614" s="168"/>
      <c r="C614" s="168"/>
      <c r="D614" s="168"/>
      <c r="E614" s="169"/>
    </row>
    <row r="615" spans="2:5" s="170" customFormat="1" x14ac:dyDescent="0.3">
      <c r="B615" s="168"/>
      <c r="C615" s="168"/>
      <c r="D615" s="168"/>
      <c r="E615" s="169"/>
    </row>
    <row r="616" spans="2:5" s="170" customFormat="1" x14ac:dyDescent="0.3">
      <c r="B616" s="168"/>
      <c r="C616" s="168"/>
      <c r="D616" s="168"/>
      <c r="E616" s="169"/>
    </row>
    <row r="617" spans="2:5" s="170" customFormat="1" x14ac:dyDescent="0.3">
      <c r="B617" s="168"/>
      <c r="C617" s="168"/>
      <c r="D617" s="168"/>
      <c r="E617" s="169"/>
    </row>
    <row r="618" spans="2:5" s="170" customFormat="1" x14ac:dyDescent="0.3">
      <c r="B618" s="168"/>
      <c r="C618" s="168"/>
      <c r="D618" s="168"/>
      <c r="E618" s="169"/>
    </row>
    <row r="619" spans="2:5" s="170" customFormat="1" x14ac:dyDescent="0.3">
      <c r="B619" s="168"/>
      <c r="C619" s="168"/>
      <c r="D619" s="168"/>
      <c r="E619" s="169"/>
    </row>
    <row r="620" spans="2:5" s="170" customFormat="1" x14ac:dyDescent="0.3">
      <c r="B620" s="168"/>
      <c r="C620" s="168"/>
      <c r="D620" s="168"/>
      <c r="E620" s="169"/>
    </row>
    <row r="621" spans="2:5" s="170" customFormat="1" x14ac:dyDescent="0.3">
      <c r="B621" s="168"/>
      <c r="C621" s="168"/>
      <c r="D621" s="168"/>
      <c r="E621" s="169"/>
    </row>
    <row r="622" spans="2:5" s="170" customFormat="1" x14ac:dyDescent="0.3">
      <c r="B622" s="168"/>
      <c r="C622" s="168"/>
      <c r="D622" s="168"/>
      <c r="E622" s="169"/>
    </row>
    <row r="623" spans="2:5" s="170" customFormat="1" x14ac:dyDescent="0.3">
      <c r="B623" s="168"/>
      <c r="C623" s="168"/>
      <c r="D623" s="168"/>
      <c r="E623" s="169"/>
    </row>
    <row r="624" spans="2:5" s="170" customFormat="1" x14ac:dyDescent="0.3">
      <c r="B624" s="168"/>
      <c r="C624" s="168"/>
      <c r="D624" s="168"/>
      <c r="E624" s="169"/>
    </row>
    <row r="625" spans="2:5" s="170" customFormat="1" x14ac:dyDescent="0.3">
      <c r="B625" s="168"/>
      <c r="C625" s="168"/>
      <c r="D625" s="168"/>
      <c r="E625" s="169"/>
    </row>
    <row r="626" spans="2:5" s="170" customFormat="1" x14ac:dyDescent="0.3">
      <c r="B626" s="168"/>
      <c r="C626" s="168"/>
      <c r="D626" s="168"/>
      <c r="E626" s="169"/>
    </row>
    <row r="627" spans="2:5" s="170" customFormat="1" x14ac:dyDescent="0.3">
      <c r="B627" s="168"/>
      <c r="C627" s="168"/>
      <c r="D627" s="168"/>
      <c r="E627" s="169"/>
    </row>
    <row r="628" spans="2:5" s="170" customFormat="1" x14ac:dyDescent="0.3">
      <c r="B628" s="168"/>
      <c r="C628" s="168"/>
      <c r="D628" s="168"/>
      <c r="E628" s="169"/>
    </row>
    <row r="629" spans="2:5" s="170" customFormat="1" x14ac:dyDescent="0.3">
      <c r="B629" s="168"/>
      <c r="C629" s="168"/>
      <c r="D629" s="168"/>
      <c r="E629" s="169"/>
    </row>
    <row r="630" spans="2:5" s="170" customFormat="1" x14ac:dyDescent="0.3">
      <c r="B630" s="168"/>
      <c r="C630" s="168"/>
      <c r="D630" s="168"/>
      <c r="E630" s="169"/>
    </row>
    <row r="631" spans="2:5" s="170" customFormat="1" x14ac:dyDescent="0.3">
      <c r="B631" s="168"/>
      <c r="C631" s="168"/>
      <c r="D631" s="168"/>
      <c r="E631" s="169"/>
    </row>
    <row r="632" spans="2:5" s="170" customFormat="1" x14ac:dyDescent="0.3">
      <c r="B632" s="168"/>
      <c r="C632" s="168"/>
      <c r="D632" s="168"/>
      <c r="E632" s="169"/>
    </row>
    <row r="633" spans="2:5" s="170" customFormat="1" x14ac:dyDescent="0.3">
      <c r="B633" s="168"/>
      <c r="C633" s="168"/>
      <c r="D633" s="168"/>
      <c r="E633" s="169"/>
    </row>
    <row r="634" spans="2:5" s="170" customFormat="1" x14ac:dyDescent="0.3">
      <c r="B634" s="168"/>
      <c r="C634" s="168"/>
      <c r="D634" s="168"/>
      <c r="E634" s="169"/>
    </row>
    <row r="635" spans="2:5" s="170" customFormat="1" x14ac:dyDescent="0.3">
      <c r="B635" s="168"/>
      <c r="C635" s="168"/>
      <c r="D635" s="168"/>
      <c r="E635" s="169"/>
    </row>
    <row r="636" spans="2:5" s="170" customFormat="1" x14ac:dyDescent="0.3">
      <c r="B636" s="168"/>
      <c r="C636" s="168"/>
      <c r="D636" s="168"/>
      <c r="E636" s="169"/>
    </row>
    <row r="637" spans="2:5" s="170" customFormat="1" x14ac:dyDescent="0.3">
      <c r="B637" s="168"/>
      <c r="C637" s="168"/>
      <c r="D637" s="168"/>
      <c r="E637" s="169"/>
    </row>
    <row r="638" spans="2:5" s="170" customFormat="1" x14ac:dyDescent="0.3">
      <c r="B638" s="168"/>
      <c r="C638" s="168"/>
      <c r="D638" s="168"/>
      <c r="E638" s="169"/>
    </row>
    <row r="639" spans="2:5" s="170" customFormat="1" x14ac:dyDescent="0.3">
      <c r="B639" s="168"/>
      <c r="C639" s="168"/>
      <c r="D639" s="168"/>
      <c r="E639" s="169"/>
    </row>
    <row r="640" spans="2:5" s="170" customFormat="1" x14ac:dyDescent="0.3">
      <c r="B640" s="168"/>
      <c r="C640" s="168"/>
      <c r="D640" s="168"/>
      <c r="E640" s="169"/>
    </row>
    <row r="641" spans="2:5" s="170" customFormat="1" x14ac:dyDescent="0.3">
      <c r="B641" s="168"/>
      <c r="C641" s="168"/>
      <c r="D641" s="168"/>
      <c r="E641" s="169"/>
    </row>
    <row r="642" spans="2:5" s="170" customFormat="1" x14ac:dyDescent="0.3">
      <c r="B642" s="168"/>
      <c r="C642" s="168"/>
      <c r="D642" s="168"/>
      <c r="E642" s="169"/>
    </row>
    <row r="643" spans="2:5" s="170" customFormat="1" x14ac:dyDescent="0.3">
      <c r="B643" s="168"/>
      <c r="C643" s="168"/>
      <c r="D643" s="168"/>
      <c r="E643" s="169"/>
    </row>
    <row r="644" spans="2:5" s="170" customFormat="1" x14ac:dyDescent="0.3">
      <c r="B644" s="168"/>
      <c r="C644" s="168"/>
      <c r="D644" s="168"/>
      <c r="E644" s="169"/>
    </row>
    <row r="645" spans="2:5" s="170" customFormat="1" x14ac:dyDescent="0.3">
      <c r="B645" s="168"/>
      <c r="C645" s="168"/>
      <c r="D645" s="168"/>
      <c r="E645" s="169"/>
    </row>
    <row r="646" spans="2:5" s="170" customFormat="1" x14ac:dyDescent="0.3">
      <c r="B646" s="168"/>
      <c r="C646" s="168"/>
      <c r="D646" s="168"/>
      <c r="E646" s="169"/>
    </row>
    <row r="647" spans="2:5" s="170" customFormat="1" x14ac:dyDescent="0.3">
      <c r="B647" s="168"/>
      <c r="C647" s="168"/>
      <c r="D647" s="168"/>
      <c r="E647" s="169"/>
    </row>
    <row r="648" spans="2:5" s="170" customFormat="1" x14ac:dyDescent="0.3">
      <c r="B648" s="168"/>
      <c r="C648" s="168"/>
      <c r="D648" s="168"/>
      <c r="E648" s="169"/>
    </row>
    <row r="649" spans="2:5" s="170" customFormat="1" x14ac:dyDescent="0.3">
      <c r="B649" s="168"/>
      <c r="C649" s="168"/>
      <c r="D649" s="168"/>
      <c r="E649" s="169"/>
    </row>
    <row r="650" spans="2:5" s="170" customFormat="1" x14ac:dyDescent="0.3">
      <c r="B650" s="168"/>
      <c r="C650" s="168"/>
      <c r="D650" s="168"/>
      <c r="E650" s="169"/>
    </row>
    <row r="651" spans="2:5" s="170" customFormat="1" x14ac:dyDescent="0.3">
      <c r="B651" s="168"/>
      <c r="C651" s="168"/>
      <c r="D651" s="168"/>
      <c r="E651" s="169"/>
    </row>
    <row r="652" spans="2:5" s="170" customFormat="1" x14ac:dyDescent="0.3">
      <c r="B652" s="168"/>
      <c r="C652" s="168"/>
      <c r="D652" s="168"/>
      <c r="E652" s="169"/>
    </row>
    <row r="653" spans="2:5" s="170" customFormat="1" x14ac:dyDescent="0.3">
      <c r="B653" s="168"/>
      <c r="C653" s="168"/>
      <c r="D653" s="168"/>
      <c r="E653" s="169"/>
    </row>
    <row r="654" spans="2:5" s="170" customFormat="1" x14ac:dyDescent="0.3">
      <c r="B654" s="168"/>
      <c r="C654" s="168"/>
      <c r="D654" s="168"/>
      <c r="E654" s="169"/>
    </row>
    <row r="655" spans="2:5" s="170" customFormat="1" x14ac:dyDescent="0.3">
      <c r="B655" s="168"/>
      <c r="C655" s="168"/>
      <c r="D655" s="168"/>
      <c r="E655" s="169"/>
    </row>
    <row r="656" spans="2:5" s="170" customFormat="1" x14ac:dyDescent="0.3">
      <c r="B656" s="168"/>
      <c r="C656" s="168"/>
      <c r="D656" s="168"/>
      <c r="E656" s="169"/>
    </row>
    <row r="657" spans="2:5" s="170" customFormat="1" x14ac:dyDescent="0.3">
      <c r="B657" s="168"/>
      <c r="C657" s="168"/>
      <c r="D657" s="168"/>
      <c r="E657" s="169"/>
    </row>
    <row r="658" spans="2:5" s="170" customFormat="1" x14ac:dyDescent="0.3">
      <c r="B658" s="168"/>
      <c r="C658" s="168"/>
      <c r="D658" s="168"/>
      <c r="E658" s="169"/>
    </row>
    <row r="659" spans="2:5" s="170" customFormat="1" x14ac:dyDescent="0.3">
      <c r="B659" s="168"/>
      <c r="C659" s="168"/>
      <c r="D659" s="168"/>
      <c r="E659" s="169"/>
    </row>
    <row r="660" spans="2:5" s="170" customFormat="1" x14ac:dyDescent="0.3">
      <c r="B660" s="168"/>
      <c r="C660" s="168"/>
      <c r="D660" s="168"/>
      <c r="E660" s="169"/>
    </row>
    <row r="661" spans="2:5" s="170" customFormat="1" x14ac:dyDescent="0.3">
      <c r="B661" s="168"/>
      <c r="C661" s="168"/>
      <c r="D661" s="168"/>
      <c r="E661" s="169"/>
    </row>
    <row r="662" spans="2:5" s="170" customFormat="1" x14ac:dyDescent="0.3">
      <c r="B662" s="168"/>
      <c r="C662" s="168"/>
      <c r="D662" s="168"/>
      <c r="E662" s="169"/>
    </row>
    <row r="663" spans="2:5" s="170" customFormat="1" x14ac:dyDescent="0.3">
      <c r="B663" s="168"/>
      <c r="C663" s="168"/>
      <c r="D663" s="168"/>
      <c r="E663" s="169"/>
    </row>
    <row r="664" spans="2:5" s="170" customFormat="1" x14ac:dyDescent="0.3">
      <c r="B664" s="168"/>
      <c r="C664" s="168"/>
      <c r="D664" s="168"/>
      <c r="E664" s="169"/>
    </row>
    <row r="665" spans="2:5" s="170" customFormat="1" x14ac:dyDescent="0.3">
      <c r="B665" s="168"/>
      <c r="C665" s="168"/>
      <c r="D665" s="168"/>
      <c r="E665" s="169"/>
    </row>
    <row r="666" spans="2:5" s="170" customFormat="1" x14ac:dyDescent="0.3">
      <c r="B666" s="168"/>
      <c r="C666" s="168"/>
      <c r="D666" s="168"/>
      <c r="E666" s="169"/>
    </row>
    <row r="667" spans="2:5" s="170" customFormat="1" x14ac:dyDescent="0.3">
      <c r="B667" s="168"/>
      <c r="C667" s="168"/>
      <c r="D667" s="168"/>
      <c r="E667" s="169"/>
    </row>
    <row r="668" spans="2:5" s="170" customFormat="1" x14ac:dyDescent="0.3">
      <c r="B668" s="168"/>
      <c r="C668" s="168"/>
      <c r="D668" s="168"/>
      <c r="E668" s="169"/>
    </row>
    <row r="669" spans="2:5" s="170" customFormat="1" x14ac:dyDescent="0.3">
      <c r="B669" s="168"/>
      <c r="C669" s="168"/>
      <c r="D669" s="168"/>
      <c r="E669" s="169"/>
    </row>
    <row r="670" spans="2:5" s="170" customFormat="1" x14ac:dyDescent="0.3">
      <c r="B670" s="168"/>
      <c r="C670" s="168"/>
      <c r="D670" s="168"/>
      <c r="E670" s="169"/>
    </row>
    <row r="671" spans="2:5" s="170" customFormat="1" x14ac:dyDescent="0.3">
      <c r="B671" s="168"/>
      <c r="C671" s="168"/>
      <c r="D671" s="168"/>
      <c r="E671" s="169"/>
    </row>
    <row r="672" spans="2:5" s="170" customFormat="1" x14ac:dyDescent="0.3">
      <c r="B672" s="168"/>
      <c r="C672" s="168"/>
      <c r="D672" s="168"/>
      <c r="E672" s="169"/>
    </row>
    <row r="673" spans="2:5" s="170" customFormat="1" x14ac:dyDescent="0.3">
      <c r="B673" s="168"/>
      <c r="C673" s="168"/>
      <c r="D673" s="168"/>
      <c r="E673" s="169"/>
    </row>
    <row r="674" spans="2:5" s="170" customFormat="1" x14ac:dyDescent="0.3">
      <c r="B674" s="168"/>
      <c r="C674" s="168"/>
      <c r="D674" s="168"/>
      <c r="E674" s="169"/>
    </row>
    <row r="675" spans="2:5" s="170" customFormat="1" x14ac:dyDescent="0.3">
      <c r="B675" s="168"/>
      <c r="C675" s="168"/>
      <c r="D675" s="168"/>
      <c r="E675" s="169"/>
    </row>
    <row r="676" spans="2:5" s="170" customFormat="1" x14ac:dyDescent="0.3">
      <c r="B676" s="168"/>
      <c r="C676" s="168"/>
      <c r="D676" s="168"/>
      <c r="E676" s="169"/>
    </row>
    <row r="677" spans="2:5" s="170" customFormat="1" x14ac:dyDescent="0.3">
      <c r="B677" s="168"/>
      <c r="C677" s="168"/>
      <c r="D677" s="168"/>
      <c r="E677" s="169"/>
    </row>
    <row r="678" spans="2:5" s="170" customFormat="1" x14ac:dyDescent="0.3">
      <c r="B678" s="168"/>
      <c r="C678" s="168"/>
      <c r="D678" s="168"/>
      <c r="E678" s="169"/>
    </row>
    <row r="679" spans="2:5" s="170" customFormat="1" x14ac:dyDescent="0.3">
      <c r="B679" s="168"/>
      <c r="C679" s="168"/>
      <c r="D679" s="168"/>
      <c r="E679" s="169"/>
    </row>
    <row r="680" spans="2:5" s="170" customFormat="1" x14ac:dyDescent="0.3">
      <c r="B680" s="168"/>
      <c r="C680" s="168"/>
      <c r="D680" s="168"/>
      <c r="E680" s="169"/>
    </row>
    <row r="681" spans="2:5" s="170" customFormat="1" x14ac:dyDescent="0.3">
      <c r="B681" s="168"/>
      <c r="C681" s="168"/>
      <c r="D681" s="168"/>
      <c r="E681" s="169"/>
    </row>
    <row r="682" spans="2:5" s="170" customFormat="1" x14ac:dyDescent="0.3">
      <c r="B682" s="168"/>
      <c r="C682" s="168"/>
      <c r="D682" s="168"/>
      <c r="E682" s="169"/>
    </row>
    <row r="683" spans="2:5" s="170" customFormat="1" x14ac:dyDescent="0.3">
      <c r="B683" s="168"/>
      <c r="C683" s="168"/>
      <c r="D683" s="168"/>
      <c r="E683" s="169"/>
    </row>
    <row r="684" spans="2:5" s="170" customFormat="1" x14ac:dyDescent="0.3">
      <c r="B684" s="168"/>
      <c r="C684" s="168"/>
      <c r="D684" s="168"/>
      <c r="E684" s="169"/>
    </row>
    <row r="685" spans="2:5" s="170" customFormat="1" x14ac:dyDescent="0.3">
      <c r="B685" s="168"/>
      <c r="C685" s="168"/>
      <c r="D685" s="168"/>
      <c r="E685" s="169"/>
    </row>
    <row r="686" spans="2:5" s="170" customFormat="1" x14ac:dyDescent="0.3">
      <c r="B686" s="168"/>
      <c r="C686" s="168"/>
      <c r="D686" s="168"/>
      <c r="E686" s="169"/>
    </row>
    <row r="687" spans="2:5" s="170" customFormat="1" x14ac:dyDescent="0.3">
      <c r="B687" s="168"/>
      <c r="C687" s="168"/>
      <c r="D687" s="168"/>
      <c r="E687" s="169"/>
    </row>
    <row r="688" spans="2:5" s="170" customFormat="1" x14ac:dyDescent="0.3">
      <c r="B688" s="168"/>
      <c r="C688" s="168"/>
      <c r="D688" s="168"/>
      <c r="E688" s="169"/>
    </row>
    <row r="689" spans="2:5" s="170" customFormat="1" x14ac:dyDescent="0.3">
      <c r="B689" s="168"/>
      <c r="C689" s="168"/>
      <c r="D689" s="168"/>
      <c r="E689" s="169"/>
    </row>
    <row r="690" spans="2:5" s="170" customFormat="1" x14ac:dyDescent="0.3">
      <c r="B690" s="168"/>
      <c r="C690" s="168"/>
      <c r="D690" s="168"/>
      <c r="E690" s="169"/>
    </row>
    <row r="691" spans="2:5" s="170" customFormat="1" x14ac:dyDescent="0.3">
      <c r="B691" s="168"/>
      <c r="C691" s="168"/>
      <c r="D691" s="168"/>
      <c r="E691" s="169"/>
    </row>
    <row r="692" spans="2:5" s="170" customFormat="1" x14ac:dyDescent="0.3">
      <c r="B692" s="168"/>
      <c r="C692" s="168"/>
      <c r="D692" s="168"/>
      <c r="E692" s="169"/>
    </row>
    <row r="693" spans="2:5" s="170" customFormat="1" x14ac:dyDescent="0.3">
      <c r="B693" s="168"/>
      <c r="C693" s="168"/>
      <c r="D693" s="168"/>
      <c r="E693" s="169"/>
    </row>
    <row r="694" spans="2:5" s="170" customFormat="1" x14ac:dyDescent="0.3">
      <c r="B694" s="168"/>
      <c r="C694" s="168"/>
      <c r="D694" s="168"/>
      <c r="E694" s="169"/>
    </row>
    <row r="695" spans="2:5" s="170" customFormat="1" x14ac:dyDescent="0.3">
      <c r="B695" s="168"/>
      <c r="C695" s="168"/>
      <c r="D695" s="168"/>
      <c r="E695" s="169"/>
    </row>
    <row r="696" spans="2:5" s="170" customFormat="1" x14ac:dyDescent="0.3">
      <c r="B696" s="168"/>
      <c r="C696" s="168"/>
      <c r="D696" s="168"/>
      <c r="E696" s="169"/>
    </row>
    <row r="697" spans="2:5" s="170" customFormat="1" x14ac:dyDescent="0.3">
      <c r="B697" s="168"/>
      <c r="C697" s="168"/>
      <c r="D697" s="168"/>
      <c r="E697" s="169"/>
    </row>
    <row r="698" spans="2:5" s="170" customFormat="1" x14ac:dyDescent="0.3">
      <c r="B698" s="168"/>
      <c r="C698" s="168"/>
      <c r="D698" s="168"/>
      <c r="E698" s="169"/>
    </row>
    <row r="699" spans="2:5" s="170" customFormat="1" x14ac:dyDescent="0.3">
      <c r="B699" s="168"/>
      <c r="C699" s="168"/>
      <c r="D699" s="168"/>
      <c r="E699" s="169"/>
    </row>
    <row r="700" spans="2:5" s="170" customFormat="1" x14ac:dyDescent="0.3">
      <c r="B700" s="168"/>
      <c r="C700" s="168"/>
      <c r="D700" s="168"/>
      <c r="E700" s="169"/>
    </row>
    <row r="701" spans="2:5" s="170" customFormat="1" x14ac:dyDescent="0.3">
      <c r="B701" s="168"/>
      <c r="C701" s="168"/>
      <c r="D701" s="168"/>
      <c r="E701" s="169"/>
    </row>
    <row r="702" spans="2:5" s="170" customFormat="1" x14ac:dyDescent="0.3">
      <c r="B702" s="168"/>
      <c r="C702" s="168"/>
      <c r="D702" s="168"/>
      <c r="E702" s="169"/>
    </row>
    <row r="703" spans="2:5" s="170" customFormat="1" x14ac:dyDescent="0.3">
      <c r="B703" s="168"/>
      <c r="C703" s="168"/>
      <c r="D703" s="168"/>
      <c r="E703" s="169"/>
    </row>
    <row r="704" spans="2:5" s="170" customFormat="1" x14ac:dyDescent="0.3">
      <c r="B704" s="168"/>
      <c r="C704" s="168"/>
      <c r="D704" s="168"/>
      <c r="E704" s="169"/>
    </row>
    <row r="705" spans="2:5" s="170" customFormat="1" x14ac:dyDescent="0.3">
      <c r="B705" s="168"/>
      <c r="C705" s="168"/>
      <c r="D705" s="168"/>
      <c r="E705" s="169"/>
    </row>
    <row r="706" spans="2:5" s="170" customFormat="1" x14ac:dyDescent="0.3">
      <c r="B706" s="168"/>
      <c r="C706" s="168"/>
      <c r="D706" s="168"/>
      <c r="E706" s="169"/>
    </row>
    <row r="707" spans="2:5" s="170" customFormat="1" x14ac:dyDescent="0.3">
      <c r="B707" s="168"/>
      <c r="C707" s="168"/>
      <c r="D707" s="168"/>
      <c r="E707" s="169"/>
    </row>
    <row r="708" spans="2:5" s="170" customFormat="1" x14ac:dyDescent="0.3">
      <c r="B708" s="168"/>
      <c r="C708" s="168"/>
      <c r="D708" s="168"/>
      <c r="E708" s="169"/>
    </row>
    <row r="709" spans="2:5" s="170" customFormat="1" x14ac:dyDescent="0.3">
      <c r="B709" s="168"/>
      <c r="C709" s="168"/>
      <c r="D709" s="168"/>
      <c r="E709" s="169"/>
    </row>
    <row r="710" spans="2:5" s="170" customFormat="1" x14ac:dyDescent="0.3">
      <c r="B710" s="168"/>
      <c r="C710" s="168"/>
      <c r="D710" s="168"/>
      <c r="E710" s="169"/>
    </row>
    <row r="711" spans="2:5" s="170" customFormat="1" x14ac:dyDescent="0.3">
      <c r="B711" s="168"/>
      <c r="C711" s="168"/>
      <c r="D711" s="168"/>
      <c r="E711" s="169"/>
    </row>
    <row r="712" spans="2:5" s="170" customFormat="1" x14ac:dyDescent="0.3">
      <c r="B712" s="168"/>
      <c r="C712" s="168"/>
      <c r="D712" s="168"/>
      <c r="E712" s="169"/>
    </row>
    <row r="713" spans="2:5" s="170" customFormat="1" x14ac:dyDescent="0.3">
      <c r="B713" s="168"/>
      <c r="C713" s="168"/>
      <c r="D713" s="168"/>
      <c r="E713" s="169"/>
    </row>
    <row r="714" spans="2:5" s="170" customFormat="1" x14ac:dyDescent="0.3">
      <c r="B714" s="168"/>
      <c r="C714" s="168"/>
      <c r="D714" s="168"/>
      <c r="E714" s="169"/>
    </row>
    <row r="715" spans="2:5" s="170" customFormat="1" x14ac:dyDescent="0.3">
      <c r="B715" s="168"/>
      <c r="C715" s="168"/>
      <c r="D715" s="168"/>
      <c r="E715" s="169"/>
    </row>
    <row r="716" spans="2:5" s="170" customFormat="1" x14ac:dyDescent="0.3">
      <c r="B716" s="168"/>
      <c r="C716" s="168"/>
      <c r="D716" s="168"/>
      <c r="E716" s="169"/>
    </row>
    <row r="717" spans="2:5" s="170" customFormat="1" x14ac:dyDescent="0.3">
      <c r="B717" s="168"/>
      <c r="C717" s="168"/>
      <c r="D717" s="168"/>
      <c r="E717" s="169"/>
    </row>
    <row r="718" spans="2:5" s="170" customFormat="1" x14ac:dyDescent="0.3">
      <c r="B718" s="168"/>
      <c r="C718" s="168"/>
      <c r="D718" s="168"/>
      <c r="E718" s="169"/>
    </row>
    <row r="719" spans="2:5" s="170" customFormat="1" x14ac:dyDescent="0.3">
      <c r="B719" s="168"/>
      <c r="C719" s="168"/>
      <c r="D719" s="168"/>
      <c r="E719" s="169"/>
    </row>
    <row r="720" spans="2:5" s="170" customFormat="1" x14ac:dyDescent="0.3">
      <c r="B720" s="168"/>
      <c r="C720" s="168"/>
      <c r="D720" s="168"/>
      <c r="E720" s="169"/>
    </row>
    <row r="721" spans="2:5" s="170" customFormat="1" x14ac:dyDescent="0.3">
      <c r="B721" s="168"/>
      <c r="C721" s="168"/>
      <c r="D721" s="168"/>
      <c r="E721" s="169"/>
    </row>
    <row r="722" spans="2:5" s="170" customFormat="1" x14ac:dyDescent="0.3">
      <c r="B722" s="168"/>
      <c r="C722" s="168"/>
      <c r="D722" s="168"/>
      <c r="E722" s="169"/>
    </row>
    <row r="723" spans="2:5" s="170" customFormat="1" x14ac:dyDescent="0.3">
      <c r="B723" s="168"/>
      <c r="C723" s="168"/>
      <c r="D723" s="168"/>
      <c r="E723" s="169"/>
    </row>
    <row r="724" spans="2:5" s="170" customFormat="1" x14ac:dyDescent="0.3">
      <c r="B724" s="168"/>
      <c r="C724" s="168"/>
      <c r="D724" s="168"/>
      <c r="E724" s="169"/>
    </row>
    <row r="725" spans="2:5" s="170" customFormat="1" x14ac:dyDescent="0.3">
      <c r="B725" s="168"/>
      <c r="C725" s="168"/>
      <c r="D725" s="168"/>
      <c r="E725" s="169"/>
    </row>
    <row r="726" spans="2:5" s="170" customFormat="1" x14ac:dyDescent="0.3">
      <c r="B726" s="168"/>
      <c r="C726" s="168"/>
      <c r="D726" s="168"/>
      <c r="E726" s="169"/>
    </row>
    <row r="727" spans="2:5" s="170" customFormat="1" x14ac:dyDescent="0.3">
      <c r="B727" s="168"/>
      <c r="C727" s="168"/>
      <c r="D727" s="168"/>
      <c r="E727" s="169"/>
    </row>
    <row r="728" spans="2:5" s="170" customFormat="1" x14ac:dyDescent="0.3">
      <c r="B728" s="168"/>
      <c r="C728" s="168"/>
      <c r="D728" s="168"/>
      <c r="E728" s="169"/>
    </row>
    <row r="729" spans="2:5" s="170" customFormat="1" x14ac:dyDescent="0.3">
      <c r="B729" s="168"/>
      <c r="C729" s="168"/>
      <c r="D729" s="168"/>
      <c r="E729" s="169"/>
    </row>
    <row r="730" spans="2:5" s="170" customFormat="1" x14ac:dyDescent="0.3">
      <c r="B730" s="168"/>
      <c r="C730" s="168"/>
      <c r="D730" s="168"/>
      <c r="E730" s="169"/>
    </row>
    <row r="731" spans="2:5" s="170" customFormat="1" x14ac:dyDescent="0.3">
      <c r="B731" s="168"/>
      <c r="C731" s="168"/>
      <c r="D731" s="168"/>
      <c r="E731" s="169"/>
    </row>
    <row r="732" spans="2:5" s="170" customFormat="1" x14ac:dyDescent="0.3">
      <c r="B732" s="168"/>
      <c r="C732" s="168"/>
      <c r="D732" s="168"/>
      <c r="E732" s="169"/>
    </row>
    <row r="733" spans="2:5" s="170" customFormat="1" x14ac:dyDescent="0.3">
      <c r="B733" s="168"/>
      <c r="C733" s="168"/>
      <c r="D733" s="168"/>
      <c r="E733" s="169"/>
    </row>
    <row r="734" spans="2:5" s="170" customFormat="1" x14ac:dyDescent="0.3">
      <c r="B734" s="168"/>
      <c r="C734" s="168"/>
      <c r="D734" s="168"/>
      <c r="E734" s="169"/>
    </row>
    <row r="735" spans="2:5" s="170" customFormat="1" x14ac:dyDescent="0.3">
      <c r="B735" s="168"/>
      <c r="C735" s="168"/>
      <c r="D735" s="168"/>
      <c r="E735" s="169"/>
    </row>
    <row r="736" spans="2:5" s="170" customFormat="1" x14ac:dyDescent="0.3">
      <c r="B736" s="168"/>
      <c r="C736" s="168"/>
      <c r="D736" s="168"/>
      <c r="E736" s="169"/>
    </row>
    <row r="737" spans="2:5" s="170" customFormat="1" x14ac:dyDescent="0.3">
      <c r="B737" s="168"/>
      <c r="C737" s="168"/>
      <c r="D737" s="168"/>
      <c r="E737" s="169"/>
    </row>
    <row r="738" spans="2:5" s="170" customFormat="1" x14ac:dyDescent="0.3">
      <c r="B738" s="168"/>
      <c r="C738" s="168"/>
      <c r="D738" s="168"/>
      <c r="E738" s="169"/>
    </row>
    <row r="739" spans="2:5" s="170" customFormat="1" x14ac:dyDescent="0.3">
      <c r="B739" s="168"/>
      <c r="C739" s="168"/>
      <c r="D739" s="168"/>
      <c r="E739" s="169"/>
    </row>
    <row r="740" spans="2:5" s="170" customFormat="1" x14ac:dyDescent="0.3">
      <c r="B740" s="168"/>
      <c r="C740" s="168"/>
      <c r="D740" s="168"/>
      <c r="E740" s="169"/>
    </row>
    <row r="741" spans="2:5" s="170" customFormat="1" x14ac:dyDescent="0.3">
      <c r="B741" s="168"/>
      <c r="C741" s="168"/>
      <c r="D741" s="168"/>
      <c r="E741" s="169"/>
    </row>
    <row r="742" spans="2:5" s="170" customFormat="1" x14ac:dyDescent="0.3">
      <c r="B742" s="168"/>
      <c r="C742" s="168"/>
      <c r="D742" s="168"/>
      <c r="E742" s="169"/>
    </row>
    <row r="743" spans="2:5" s="170" customFormat="1" x14ac:dyDescent="0.3">
      <c r="B743" s="168"/>
      <c r="C743" s="168"/>
      <c r="D743" s="168"/>
      <c r="E743" s="169"/>
    </row>
    <row r="744" spans="2:5" s="170" customFormat="1" x14ac:dyDescent="0.3">
      <c r="B744" s="168"/>
      <c r="C744" s="168"/>
      <c r="D744" s="168"/>
      <c r="E744" s="169"/>
    </row>
    <row r="745" spans="2:5" s="170" customFormat="1" x14ac:dyDescent="0.3">
      <c r="B745" s="168"/>
      <c r="C745" s="168"/>
      <c r="D745" s="168"/>
      <c r="E745" s="169"/>
    </row>
    <row r="746" spans="2:5" s="170" customFormat="1" x14ac:dyDescent="0.3">
      <c r="B746" s="168"/>
      <c r="C746" s="168"/>
      <c r="D746" s="168"/>
      <c r="E746" s="169"/>
    </row>
    <row r="747" spans="2:5" s="170" customFormat="1" x14ac:dyDescent="0.3">
      <c r="B747" s="168"/>
      <c r="C747" s="168"/>
      <c r="D747" s="168"/>
      <c r="E747" s="169"/>
    </row>
    <row r="748" spans="2:5" s="170" customFormat="1" x14ac:dyDescent="0.3">
      <c r="B748" s="168"/>
      <c r="C748" s="168"/>
      <c r="D748" s="168"/>
      <c r="E748" s="169"/>
    </row>
    <row r="749" spans="2:5" s="170" customFormat="1" x14ac:dyDescent="0.3">
      <c r="B749" s="168"/>
      <c r="C749" s="168"/>
      <c r="D749" s="168"/>
      <c r="E749" s="169"/>
    </row>
    <row r="750" spans="2:5" s="170" customFormat="1" x14ac:dyDescent="0.3">
      <c r="B750" s="168"/>
      <c r="C750" s="168"/>
      <c r="D750" s="168"/>
      <c r="E750" s="169"/>
    </row>
    <row r="751" spans="2:5" s="170" customFormat="1" x14ac:dyDescent="0.3">
      <c r="B751" s="168"/>
      <c r="C751" s="168"/>
      <c r="D751" s="168"/>
      <c r="E751" s="169"/>
    </row>
    <row r="752" spans="2:5" s="170" customFormat="1" x14ac:dyDescent="0.3">
      <c r="B752" s="168"/>
      <c r="C752" s="168"/>
      <c r="D752" s="168"/>
      <c r="E752" s="169"/>
    </row>
    <row r="753" spans="2:5" s="170" customFormat="1" x14ac:dyDescent="0.3">
      <c r="B753" s="168"/>
      <c r="C753" s="168"/>
      <c r="D753" s="168"/>
      <c r="E753" s="169"/>
    </row>
    <row r="754" spans="2:5" s="170" customFormat="1" x14ac:dyDescent="0.3">
      <c r="B754" s="168"/>
      <c r="C754" s="168"/>
      <c r="D754" s="168"/>
      <c r="E754" s="169"/>
    </row>
    <row r="755" spans="2:5" s="170" customFormat="1" x14ac:dyDescent="0.3">
      <c r="B755" s="168"/>
      <c r="C755" s="168"/>
      <c r="D755" s="168"/>
      <c r="E755" s="169"/>
    </row>
    <row r="756" spans="2:5" s="170" customFormat="1" x14ac:dyDescent="0.3">
      <c r="B756" s="168"/>
      <c r="C756" s="168"/>
      <c r="D756" s="168"/>
      <c r="E756" s="169"/>
    </row>
    <row r="757" spans="2:5" s="170" customFormat="1" x14ac:dyDescent="0.3">
      <c r="B757" s="168"/>
      <c r="C757" s="168"/>
      <c r="D757" s="168"/>
      <c r="E757" s="169"/>
    </row>
    <row r="758" spans="2:5" s="170" customFormat="1" x14ac:dyDescent="0.3">
      <c r="B758" s="168"/>
      <c r="C758" s="168"/>
      <c r="D758" s="168"/>
      <c r="E758" s="169"/>
    </row>
    <row r="759" spans="2:5" s="170" customFormat="1" x14ac:dyDescent="0.3">
      <c r="B759" s="168"/>
      <c r="C759" s="168"/>
      <c r="D759" s="168"/>
      <c r="E759" s="169"/>
    </row>
    <row r="760" spans="2:5" s="170" customFormat="1" x14ac:dyDescent="0.3">
      <c r="B760" s="168"/>
      <c r="C760" s="168"/>
      <c r="D760" s="168"/>
      <c r="E760" s="169"/>
    </row>
    <row r="761" spans="2:5" s="170" customFormat="1" x14ac:dyDescent="0.3">
      <c r="B761" s="168"/>
      <c r="C761" s="168"/>
      <c r="D761" s="168"/>
      <c r="E761" s="169"/>
    </row>
    <row r="762" spans="2:5" s="170" customFormat="1" x14ac:dyDescent="0.3">
      <c r="B762" s="168"/>
      <c r="C762" s="168"/>
      <c r="D762" s="168"/>
      <c r="E762" s="169"/>
    </row>
    <row r="763" spans="2:5" s="170" customFormat="1" x14ac:dyDescent="0.3">
      <c r="B763" s="168"/>
      <c r="C763" s="168"/>
      <c r="D763" s="168"/>
      <c r="E763" s="169"/>
    </row>
    <row r="764" spans="2:5" s="170" customFormat="1" x14ac:dyDescent="0.3">
      <c r="B764" s="168"/>
      <c r="C764" s="168"/>
      <c r="D764" s="168"/>
      <c r="E764" s="169"/>
    </row>
    <row r="765" spans="2:5" s="170" customFormat="1" x14ac:dyDescent="0.3">
      <c r="B765" s="168"/>
      <c r="C765" s="168"/>
      <c r="D765" s="168"/>
      <c r="E765" s="169"/>
    </row>
    <row r="766" spans="2:5" s="170" customFormat="1" x14ac:dyDescent="0.3">
      <c r="B766" s="168"/>
      <c r="C766" s="168"/>
      <c r="D766" s="168"/>
      <c r="E766" s="169"/>
    </row>
    <row r="767" spans="2:5" s="170" customFormat="1" x14ac:dyDescent="0.3">
      <c r="B767" s="168"/>
      <c r="C767" s="168"/>
      <c r="D767" s="168"/>
      <c r="E767" s="169"/>
    </row>
    <row r="768" spans="2:5" s="170" customFormat="1" x14ac:dyDescent="0.3">
      <c r="B768" s="168"/>
      <c r="C768" s="168"/>
      <c r="D768" s="168"/>
      <c r="E768" s="169"/>
    </row>
    <row r="769" spans="2:5" s="170" customFormat="1" x14ac:dyDescent="0.3">
      <c r="B769" s="168"/>
      <c r="C769" s="168"/>
      <c r="D769" s="168"/>
      <c r="E769" s="169"/>
    </row>
    <row r="770" spans="2:5" s="170" customFormat="1" x14ac:dyDescent="0.3">
      <c r="B770" s="168"/>
      <c r="C770" s="168"/>
      <c r="D770" s="168"/>
      <c r="E770" s="169"/>
    </row>
    <row r="771" spans="2:5" s="170" customFormat="1" x14ac:dyDescent="0.3">
      <c r="B771" s="168"/>
      <c r="C771" s="168"/>
      <c r="D771" s="168"/>
      <c r="E771" s="169"/>
    </row>
    <row r="772" spans="2:5" s="170" customFormat="1" x14ac:dyDescent="0.3">
      <c r="B772" s="168"/>
      <c r="C772" s="168"/>
      <c r="D772" s="168"/>
      <c r="E772" s="169"/>
    </row>
    <row r="773" spans="2:5" s="170" customFormat="1" x14ac:dyDescent="0.3">
      <c r="B773" s="168"/>
      <c r="C773" s="168"/>
      <c r="D773" s="168"/>
      <c r="E773" s="169"/>
    </row>
    <row r="774" spans="2:5" s="170" customFormat="1" x14ac:dyDescent="0.3">
      <c r="B774" s="168"/>
      <c r="C774" s="168"/>
      <c r="D774" s="168"/>
      <c r="E774" s="169"/>
    </row>
    <row r="775" spans="2:5" s="170" customFormat="1" x14ac:dyDescent="0.3">
      <c r="B775" s="168"/>
      <c r="C775" s="168"/>
      <c r="D775" s="168"/>
      <c r="E775" s="169"/>
    </row>
    <row r="776" spans="2:5" s="170" customFormat="1" x14ac:dyDescent="0.3">
      <c r="B776" s="168"/>
      <c r="C776" s="168"/>
      <c r="D776" s="168"/>
      <c r="E776" s="169"/>
    </row>
    <row r="777" spans="2:5" s="170" customFormat="1" x14ac:dyDescent="0.3">
      <c r="B777" s="168"/>
      <c r="C777" s="168"/>
      <c r="D777" s="168"/>
      <c r="E777" s="169"/>
    </row>
    <row r="778" spans="2:5" s="170" customFormat="1" x14ac:dyDescent="0.3">
      <c r="B778" s="168"/>
      <c r="C778" s="168"/>
      <c r="D778" s="168"/>
      <c r="E778" s="169"/>
    </row>
    <row r="779" spans="2:5" s="170" customFormat="1" x14ac:dyDescent="0.3">
      <c r="B779" s="168"/>
      <c r="C779" s="168"/>
      <c r="D779" s="168"/>
      <c r="E779" s="169"/>
    </row>
    <row r="780" spans="2:5" s="170" customFormat="1" x14ac:dyDescent="0.3">
      <c r="B780" s="168"/>
      <c r="C780" s="168"/>
      <c r="D780" s="168"/>
      <c r="E780" s="169"/>
    </row>
    <row r="781" spans="2:5" s="170" customFormat="1" x14ac:dyDescent="0.3">
      <c r="B781" s="168"/>
      <c r="C781" s="168"/>
      <c r="D781" s="168"/>
      <c r="E781" s="169"/>
    </row>
    <row r="782" spans="2:5" s="170" customFormat="1" x14ac:dyDescent="0.3">
      <c r="B782" s="168"/>
      <c r="C782" s="168"/>
      <c r="D782" s="168"/>
      <c r="E782" s="169"/>
    </row>
    <row r="783" spans="2:5" s="170" customFormat="1" x14ac:dyDescent="0.3">
      <c r="B783" s="168"/>
      <c r="C783" s="168"/>
      <c r="D783" s="168"/>
      <c r="E783" s="169"/>
    </row>
    <row r="784" spans="2:5" s="170" customFormat="1" x14ac:dyDescent="0.3">
      <c r="B784" s="168"/>
      <c r="C784" s="168"/>
      <c r="D784" s="168"/>
      <c r="E784" s="169"/>
    </row>
    <row r="785" spans="2:5" s="170" customFormat="1" x14ac:dyDescent="0.3">
      <c r="B785" s="168"/>
      <c r="C785" s="168"/>
      <c r="D785" s="168"/>
      <c r="E785" s="169"/>
    </row>
    <row r="786" spans="2:5" s="170" customFormat="1" x14ac:dyDescent="0.3">
      <c r="B786" s="168"/>
      <c r="C786" s="168"/>
      <c r="D786" s="168"/>
      <c r="E786" s="169"/>
    </row>
    <row r="787" spans="2:5" s="170" customFormat="1" x14ac:dyDescent="0.3">
      <c r="B787" s="168"/>
      <c r="C787" s="168"/>
      <c r="D787" s="168"/>
      <c r="E787" s="169"/>
    </row>
    <row r="788" spans="2:5" s="170" customFormat="1" x14ac:dyDescent="0.3">
      <c r="B788" s="168"/>
      <c r="C788" s="168"/>
      <c r="D788" s="168"/>
      <c r="E788" s="169"/>
    </row>
    <row r="789" spans="2:5" s="170" customFormat="1" x14ac:dyDescent="0.3">
      <c r="B789" s="168"/>
      <c r="C789" s="168"/>
      <c r="D789" s="168"/>
      <c r="E789" s="169"/>
    </row>
    <row r="790" spans="2:5" s="170" customFormat="1" x14ac:dyDescent="0.3">
      <c r="B790" s="168"/>
      <c r="C790" s="168"/>
      <c r="D790" s="168"/>
      <c r="E790" s="169"/>
    </row>
    <row r="791" spans="2:5" s="170" customFormat="1" x14ac:dyDescent="0.3">
      <c r="B791" s="168"/>
      <c r="C791" s="168"/>
      <c r="D791" s="168"/>
      <c r="E791" s="169"/>
    </row>
    <row r="792" spans="2:5" s="170" customFormat="1" x14ac:dyDescent="0.3">
      <c r="B792" s="168"/>
      <c r="C792" s="168"/>
      <c r="D792" s="168"/>
      <c r="E792" s="169"/>
    </row>
    <row r="793" spans="2:5" s="170" customFormat="1" x14ac:dyDescent="0.3">
      <c r="B793" s="168"/>
      <c r="C793" s="168"/>
      <c r="D793" s="168"/>
      <c r="E793" s="169"/>
    </row>
    <row r="794" spans="2:5" s="170" customFormat="1" x14ac:dyDescent="0.3">
      <c r="B794" s="168"/>
      <c r="C794" s="168"/>
      <c r="D794" s="168"/>
      <c r="E794" s="169"/>
    </row>
    <row r="795" spans="2:5" s="170" customFormat="1" x14ac:dyDescent="0.3">
      <c r="B795" s="168"/>
      <c r="C795" s="168"/>
      <c r="D795" s="168"/>
      <c r="E795" s="169"/>
    </row>
    <row r="796" spans="2:5" s="170" customFormat="1" x14ac:dyDescent="0.3">
      <c r="B796" s="168"/>
      <c r="C796" s="168"/>
      <c r="D796" s="168"/>
      <c r="E796" s="169"/>
    </row>
    <row r="797" spans="2:5" s="170" customFormat="1" x14ac:dyDescent="0.3">
      <c r="B797" s="168"/>
      <c r="C797" s="168"/>
      <c r="D797" s="168"/>
      <c r="E797" s="169"/>
    </row>
    <row r="798" spans="2:5" s="170" customFormat="1" x14ac:dyDescent="0.3">
      <c r="B798" s="168"/>
      <c r="C798" s="168"/>
      <c r="D798" s="168"/>
      <c r="E798" s="169"/>
    </row>
    <row r="799" spans="2:5" s="170" customFormat="1" x14ac:dyDescent="0.3">
      <c r="B799" s="168"/>
      <c r="C799" s="168"/>
      <c r="D799" s="168"/>
      <c r="E799" s="169"/>
    </row>
    <row r="800" spans="2:5" s="170" customFormat="1" x14ac:dyDescent="0.3">
      <c r="B800" s="168"/>
      <c r="C800" s="168"/>
      <c r="D800" s="168"/>
      <c r="E800" s="169"/>
    </row>
    <row r="801" spans="2:5" s="170" customFormat="1" x14ac:dyDescent="0.3">
      <c r="B801" s="168"/>
      <c r="C801" s="168"/>
      <c r="D801" s="168"/>
      <c r="E801" s="169"/>
    </row>
    <row r="802" spans="2:5" s="170" customFormat="1" x14ac:dyDescent="0.3">
      <c r="B802" s="168"/>
      <c r="C802" s="168"/>
      <c r="D802" s="168"/>
      <c r="E802" s="169"/>
    </row>
    <row r="803" spans="2:5" s="170" customFormat="1" x14ac:dyDescent="0.3">
      <c r="B803" s="168"/>
      <c r="C803" s="168"/>
      <c r="D803" s="168"/>
      <c r="E803" s="169"/>
    </row>
    <row r="804" spans="2:5" s="170" customFormat="1" x14ac:dyDescent="0.3">
      <c r="B804" s="168"/>
      <c r="C804" s="168"/>
      <c r="D804" s="168"/>
      <c r="E804" s="169"/>
    </row>
    <row r="805" spans="2:5" s="170" customFormat="1" x14ac:dyDescent="0.3">
      <c r="B805" s="168"/>
      <c r="C805" s="168"/>
      <c r="D805" s="168"/>
      <c r="E805" s="169"/>
    </row>
    <row r="806" spans="2:5" s="170" customFormat="1" x14ac:dyDescent="0.3">
      <c r="B806" s="168"/>
      <c r="C806" s="168"/>
      <c r="D806" s="168"/>
      <c r="E806" s="169"/>
    </row>
    <row r="807" spans="2:5" s="170" customFormat="1" x14ac:dyDescent="0.3">
      <c r="B807" s="168"/>
      <c r="C807" s="168"/>
      <c r="D807" s="168"/>
      <c r="E807" s="169"/>
    </row>
    <row r="808" spans="2:5" s="170" customFormat="1" x14ac:dyDescent="0.3">
      <c r="B808" s="168"/>
      <c r="C808" s="168"/>
      <c r="D808" s="168"/>
      <c r="E808" s="169"/>
    </row>
    <row r="809" spans="2:5" s="170" customFormat="1" x14ac:dyDescent="0.3">
      <c r="B809" s="168"/>
      <c r="C809" s="168"/>
      <c r="D809" s="168"/>
      <c r="E809" s="169"/>
    </row>
    <row r="810" spans="2:5" s="170" customFormat="1" x14ac:dyDescent="0.3">
      <c r="B810" s="168"/>
      <c r="C810" s="168"/>
      <c r="D810" s="168"/>
      <c r="E810" s="169"/>
    </row>
    <row r="811" spans="2:5" s="170" customFormat="1" x14ac:dyDescent="0.3">
      <c r="B811" s="168"/>
      <c r="C811" s="168"/>
      <c r="D811" s="168"/>
      <c r="E811" s="169"/>
    </row>
    <row r="812" spans="2:5" s="170" customFormat="1" x14ac:dyDescent="0.3">
      <c r="B812" s="168"/>
      <c r="C812" s="168"/>
      <c r="D812" s="168"/>
      <c r="E812" s="169"/>
    </row>
    <row r="813" spans="2:5" s="170" customFormat="1" x14ac:dyDescent="0.3">
      <c r="B813" s="168"/>
      <c r="C813" s="168"/>
      <c r="D813" s="168"/>
      <c r="E813" s="169"/>
    </row>
    <row r="814" spans="2:5" s="170" customFormat="1" x14ac:dyDescent="0.3">
      <c r="B814" s="168"/>
      <c r="C814" s="168"/>
      <c r="D814" s="168"/>
      <c r="E814" s="169"/>
    </row>
    <row r="815" spans="2:5" s="170" customFormat="1" x14ac:dyDescent="0.3">
      <c r="B815" s="168"/>
      <c r="C815" s="168"/>
      <c r="D815" s="168"/>
      <c r="E815" s="169"/>
    </row>
    <row r="816" spans="2:5" s="170" customFormat="1" x14ac:dyDescent="0.3">
      <c r="B816" s="168"/>
      <c r="C816" s="168"/>
      <c r="D816" s="168"/>
      <c r="E816" s="169"/>
    </row>
    <row r="817" spans="2:5" s="170" customFormat="1" x14ac:dyDescent="0.3">
      <c r="B817" s="168"/>
      <c r="C817" s="168"/>
      <c r="D817" s="168"/>
      <c r="E817" s="169"/>
    </row>
    <row r="818" spans="2:5" s="170" customFormat="1" x14ac:dyDescent="0.3">
      <c r="B818" s="168"/>
      <c r="C818" s="168"/>
      <c r="D818" s="168"/>
      <c r="E818" s="169"/>
    </row>
    <row r="819" spans="2:5" s="170" customFormat="1" x14ac:dyDescent="0.3">
      <c r="B819" s="168"/>
      <c r="C819" s="168"/>
      <c r="D819" s="168"/>
      <c r="E819" s="169"/>
    </row>
    <row r="820" spans="2:5" s="170" customFormat="1" x14ac:dyDescent="0.3">
      <c r="B820" s="168"/>
      <c r="C820" s="168"/>
      <c r="D820" s="168"/>
      <c r="E820" s="169"/>
    </row>
    <row r="821" spans="2:5" s="170" customFormat="1" x14ac:dyDescent="0.3">
      <c r="B821" s="168"/>
      <c r="C821" s="168"/>
      <c r="D821" s="168"/>
      <c r="E821" s="169"/>
    </row>
    <row r="822" spans="2:5" s="170" customFormat="1" x14ac:dyDescent="0.3">
      <c r="B822" s="168"/>
      <c r="C822" s="168"/>
      <c r="D822" s="168"/>
      <c r="E822" s="169"/>
    </row>
    <row r="823" spans="2:5" s="170" customFormat="1" x14ac:dyDescent="0.3">
      <c r="B823" s="168"/>
      <c r="C823" s="168"/>
      <c r="D823" s="168"/>
      <c r="E823" s="169"/>
    </row>
    <row r="824" spans="2:5" s="170" customFormat="1" x14ac:dyDescent="0.3">
      <c r="B824" s="168"/>
      <c r="C824" s="168"/>
      <c r="D824" s="168"/>
      <c r="E824" s="169"/>
    </row>
    <row r="825" spans="2:5" s="170" customFormat="1" x14ac:dyDescent="0.3">
      <c r="B825" s="168"/>
      <c r="C825" s="168"/>
      <c r="D825" s="168"/>
      <c r="E825" s="169"/>
    </row>
    <row r="826" spans="2:5" s="170" customFormat="1" x14ac:dyDescent="0.3">
      <c r="B826" s="168"/>
      <c r="C826" s="168"/>
      <c r="D826" s="168"/>
      <c r="E826" s="169"/>
    </row>
    <row r="827" spans="2:5" s="170" customFormat="1" x14ac:dyDescent="0.3">
      <c r="B827" s="168"/>
      <c r="C827" s="168"/>
      <c r="D827" s="168"/>
      <c r="E827" s="169"/>
    </row>
    <row r="828" spans="2:5" s="170" customFormat="1" x14ac:dyDescent="0.3">
      <c r="B828" s="168"/>
      <c r="C828" s="168"/>
      <c r="D828" s="168"/>
      <c r="E828" s="169"/>
    </row>
    <row r="829" spans="2:5" s="170" customFormat="1" x14ac:dyDescent="0.3">
      <c r="B829" s="168"/>
      <c r="C829" s="168"/>
      <c r="D829" s="168"/>
      <c r="E829" s="169"/>
    </row>
    <row r="830" spans="2:5" s="170" customFormat="1" x14ac:dyDescent="0.3">
      <c r="B830" s="168"/>
      <c r="C830" s="168"/>
      <c r="D830" s="168"/>
      <c r="E830" s="169"/>
    </row>
    <row r="831" spans="2:5" s="170" customFormat="1" x14ac:dyDescent="0.3">
      <c r="B831" s="168"/>
      <c r="C831" s="168"/>
      <c r="D831" s="168"/>
      <c r="E831" s="169"/>
    </row>
    <row r="832" spans="2:5" s="170" customFormat="1" x14ac:dyDescent="0.3">
      <c r="B832" s="168"/>
      <c r="C832" s="168"/>
      <c r="D832" s="168"/>
      <c r="E832" s="169"/>
    </row>
    <row r="833" spans="2:5" s="170" customFormat="1" x14ac:dyDescent="0.3">
      <c r="B833" s="168"/>
      <c r="C833" s="168"/>
      <c r="D833" s="168"/>
      <c r="E833" s="169"/>
    </row>
    <row r="834" spans="2:5" s="170" customFormat="1" x14ac:dyDescent="0.3">
      <c r="B834" s="168"/>
      <c r="C834" s="168"/>
      <c r="D834" s="168"/>
      <c r="E834" s="169"/>
    </row>
    <row r="835" spans="2:5" s="170" customFormat="1" x14ac:dyDescent="0.3">
      <c r="B835" s="168"/>
      <c r="C835" s="168"/>
      <c r="D835" s="168"/>
      <c r="E835" s="169"/>
    </row>
    <row r="836" spans="2:5" s="170" customFormat="1" x14ac:dyDescent="0.3">
      <c r="B836" s="168"/>
      <c r="C836" s="168"/>
      <c r="D836" s="168"/>
      <c r="E836" s="169"/>
    </row>
    <row r="837" spans="2:5" s="170" customFormat="1" x14ac:dyDescent="0.3">
      <c r="B837" s="168"/>
      <c r="C837" s="168"/>
      <c r="D837" s="168"/>
      <c r="E837" s="169"/>
    </row>
    <row r="838" spans="2:5" s="170" customFormat="1" x14ac:dyDescent="0.3">
      <c r="B838" s="168"/>
      <c r="C838" s="168"/>
      <c r="D838" s="168"/>
      <c r="E838" s="169"/>
    </row>
    <row r="839" spans="2:5" s="170" customFormat="1" x14ac:dyDescent="0.3">
      <c r="B839" s="168"/>
      <c r="C839" s="168"/>
      <c r="D839" s="168"/>
      <c r="E839" s="169"/>
    </row>
    <row r="840" spans="2:5" s="170" customFormat="1" x14ac:dyDescent="0.3">
      <c r="B840" s="168"/>
      <c r="C840" s="168"/>
      <c r="D840" s="168"/>
      <c r="E840" s="169"/>
    </row>
    <row r="841" spans="2:5" s="170" customFormat="1" x14ac:dyDescent="0.3">
      <c r="B841" s="168"/>
      <c r="C841" s="168"/>
      <c r="D841" s="168"/>
      <c r="E841" s="169"/>
    </row>
    <row r="842" spans="2:5" s="170" customFormat="1" x14ac:dyDescent="0.3">
      <c r="B842" s="168"/>
      <c r="C842" s="168"/>
      <c r="D842" s="168"/>
      <c r="E842" s="169"/>
    </row>
    <row r="843" spans="2:5" s="170" customFormat="1" x14ac:dyDescent="0.3">
      <c r="B843" s="168"/>
      <c r="C843" s="168"/>
      <c r="D843" s="168"/>
      <c r="E843" s="169"/>
    </row>
    <row r="844" spans="2:5" s="170" customFormat="1" x14ac:dyDescent="0.3">
      <c r="B844" s="168"/>
      <c r="C844" s="168"/>
      <c r="D844" s="168"/>
      <c r="E844" s="169"/>
    </row>
    <row r="845" spans="2:5" s="170" customFormat="1" x14ac:dyDescent="0.3">
      <c r="B845" s="168"/>
      <c r="C845" s="168"/>
      <c r="D845" s="168"/>
      <c r="E845" s="169"/>
    </row>
    <row r="846" spans="2:5" s="170" customFormat="1" x14ac:dyDescent="0.3">
      <c r="B846" s="168"/>
      <c r="C846" s="168"/>
      <c r="D846" s="168"/>
      <c r="E846" s="169"/>
    </row>
    <row r="847" spans="2:5" s="170" customFormat="1" x14ac:dyDescent="0.3">
      <c r="B847" s="168"/>
      <c r="C847" s="168"/>
      <c r="D847" s="168"/>
      <c r="E847" s="169"/>
    </row>
    <row r="848" spans="2:5" s="170" customFormat="1" x14ac:dyDescent="0.3">
      <c r="B848" s="168"/>
      <c r="C848" s="168"/>
      <c r="D848" s="168"/>
      <c r="E848" s="169"/>
    </row>
    <row r="849" spans="2:5" s="170" customFormat="1" x14ac:dyDescent="0.3">
      <c r="B849" s="168"/>
      <c r="C849" s="168"/>
      <c r="D849" s="168"/>
      <c r="E849" s="169"/>
    </row>
    <row r="850" spans="2:5" s="170" customFormat="1" x14ac:dyDescent="0.3">
      <c r="B850" s="168"/>
      <c r="C850" s="168"/>
      <c r="D850" s="168"/>
      <c r="E850" s="169"/>
    </row>
    <row r="851" spans="2:5" s="170" customFormat="1" x14ac:dyDescent="0.3">
      <c r="B851" s="168"/>
      <c r="C851" s="168"/>
      <c r="D851" s="168"/>
      <c r="E851" s="169"/>
    </row>
    <row r="852" spans="2:5" s="170" customFormat="1" x14ac:dyDescent="0.3">
      <c r="B852" s="168"/>
      <c r="C852" s="168"/>
      <c r="D852" s="168"/>
      <c r="E852" s="169"/>
    </row>
    <row r="853" spans="2:5" s="170" customFormat="1" x14ac:dyDescent="0.3">
      <c r="B853" s="168"/>
      <c r="C853" s="168"/>
      <c r="D853" s="168"/>
      <c r="E853" s="169"/>
    </row>
    <row r="854" spans="2:5" s="170" customFormat="1" x14ac:dyDescent="0.3">
      <c r="B854" s="168"/>
      <c r="C854" s="168"/>
      <c r="D854" s="168"/>
      <c r="E854" s="169"/>
    </row>
    <row r="855" spans="2:5" s="170" customFormat="1" x14ac:dyDescent="0.3">
      <c r="B855" s="168"/>
      <c r="C855" s="168"/>
      <c r="D855" s="168"/>
      <c r="E855" s="169"/>
    </row>
    <row r="856" spans="2:5" s="170" customFormat="1" x14ac:dyDescent="0.3">
      <c r="B856" s="168"/>
      <c r="C856" s="168"/>
      <c r="D856" s="168"/>
      <c r="E856" s="169"/>
    </row>
    <row r="857" spans="2:5" s="170" customFormat="1" x14ac:dyDescent="0.3">
      <c r="B857" s="168"/>
      <c r="C857" s="168"/>
      <c r="D857" s="168"/>
      <c r="E857" s="169"/>
    </row>
    <row r="858" spans="2:5" s="170" customFormat="1" x14ac:dyDescent="0.3">
      <c r="B858" s="168"/>
      <c r="C858" s="168"/>
      <c r="D858" s="168"/>
      <c r="E858" s="169"/>
    </row>
    <row r="859" spans="2:5" s="170" customFormat="1" x14ac:dyDescent="0.3">
      <c r="B859" s="168"/>
      <c r="C859" s="168"/>
      <c r="D859" s="168"/>
      <c r="E859" s="169"/>
    </row>
    <row r="860" spans="2:5" s="170" customFormat="1" x14ac:dyDescent="0.3">
      <c r="B860" s="168"/>
      <c r="C860" s="168"/>
      <c r="D860" s="168"/>
      <c r="E860" s="169"/>
    </row>
    <row r="861" spans="2:5" s="170" customFormat="1" x14ac:dyDescent="0.3">
      <c r="B861" s="168"/>
      <c r="C861" s="168"/>
      <c r="D861" s="168"/>
      <c r="E861" s="169"/>
    </row>
    <row r="862" spans="2:5" s="170" customFormat="1" x14ac:dyDescent="0.3">
      <c r="B862" s="168"/>
      <c r="C862" s="168"/>
      <c r="D862" s="168"/>
      <c r="E862" s="169"/>
    </row>
    <row r="863" spans="2:5" s="170" customFormat="1" x14ac:dyDescent="0.3">
      <c r="B863" s="168"/>
      <c r="C863" s="168"/>
      <c r="D863" s="168"/>
      <c r="E863" s="169"/>
    </row>
    <row r="864" spans="2:5" s="170" customFormat="1" x14ac:dyDescent="0.3">
      <c r="B864" s="168"/>
      <c r="C864" s="168"/>
      <c r="D864" s="168"/>
      <c r="E864" s="169"/>
    </row>
    <row r="865" spans="2:5" s="170" customFormat="1" x14ac:dyDescent="0.3">
      <c r="B865" s="168"/>
      <c r="C865" s="168"/>
      <c r="D865" s="168"/>
      <c r="E865" s="169"/>
    </row>
    <row r="866" spans="2:5" s="170" customFormat="1" x14ac:dyDescent="0.3">
      <c r="B866" s="168"/>
      <c r="C866" s="168"/>
      <c r="D866" s="168"/>
      <c r="E866" s="169"/>
    </row>
    <row r="867" spans="2:5" s="170" customFormat="1" x14ac:dyDescent="0.3">
      <c r="B867" s="168"/>
      <c r="C867" s="168"/>
      <c r="D867" s="168"/>
      <c r="E867" s="169"/>
    </row>
    <row r="868" spans="2:5" s="170" customFormat="1" x14ac:dyDescent="0.3">
      <c r="B868" s="168"/>
      <c r="C868" s="168"/>
      <c r="D868" s="168"/>
      <c r="E868" s="169"/>
    </row>
    <row r="869" spans="2:5" s="170" customFormat="1" x14ac:dyDescent="0.3">
      <c r="B869" s="168"/>
      <c r="C869" s="168"/>
      <c r="D869" s="168"/>
      <c r="E869" s="169"/>
    </row>
    <row r="870" spans="2:5" s="170" customFormat="1" x14ac:dyDescent="0.3">
      <c r="B870" s="168"/>
      <c r="C870" s="168"/>
      <c r="D870" s="168"/>
      <c r="E870" s="169"/>
    </row>
    <row r="871" spans="2:5" s="170" customFormat="1" x14ac:dyDescent="0.3">
      <c r="B871" s="168"/>
      <c r="C871" s="168"/>
      <c r="D871" s="168"/>
      <c r="E871" s="169"/>
    </row>
    <row r="872" spans="2:5" s="170" customFormat="1" x14ac:dyDescent="0.3">
      <c r="B872" s="168"/>
      <c r="C872" s="168"/>
      <c r="D872" s="168"/>
      <c r="E872" s="169"/>
    </row>
    <row r="873" spans="2:5" s="170" customFormat="1" x14ac:dyDescent="0.3">
      <c r="B873" s="168"/>
      <c r="C873" s="168"/>
      <c r="D873" s="168"/>
      <c r="E873" s="169"/>
    </row>
    <row r="874" spans="2:5" s="170" customFormat="1" x14ac:dyDescent="0.3">
      <c r="B874" s="168"/>
      <c r="C874" s="168"/>
      <c r="D874" s="168"/>
      <c r="E874" s="169"/>
    </row>
    <row r="875" spans="2:5" s="170" customFormat="1" x14ac:dyDescent="0.3">
      <c r="B875" s="168"/>
      <c r="C875" s="168"/>
      <c r="D875" s="168"/>
      <c r="E875" s="169"/>
    </row>
    <row r="876" spans="2:5" s="170" customFormat="1" x14ac:dyDescent="0.3">
      <c r="B876" s="168"/>
      <c r="C876" s="168"/>
      <c r="D876" s="168"/>
      <c r="E876" s="169"/>
    </row>
    <row r="877" spans="2:5" s="170" customFormat="1" x14ac:dyDescent="0.3">
      <c r="B877" s="168"/>
      <c r="C877" s="168"/>
      <c r="D877" s="168"/>
      <c r="E877" s="169"/>
    </row>
    <row r="878" spans="2:5" s="170" customFormat="1" x14ac:dyDescent="0.3">
      <c r="B878" s="168"/>
      <c r="C878" s="168"/>
      <c r="D878" s="168"/>
      <c r="E878" s="169"/>
    </row>
    <row r="879" spans="2:5" s="170" customFormat="1" x14ac:dyDescent="0.3">
      <c r="B879" s="168"/>
      <c r="C879" s="168"/>
      <c r="D879" s="168"/>
      <c r="E879" s="169"/>
    </row>
    <row r="880" spans="2:5" s="170" customFormat="1" x14ac:dyDescent="0.3">
      <c r="B880" s="168"/>
      <c r="C880" s="168"/>
      <c r="D880" s="168"/>
      <c r="E880" s="169"/>
    </row>
    <row r="881" spans="2:5" s="170" customFormat="1" x14ac:dyDescent="0.3">
      <c r="B881" s="168"/>
      <c r="C881" s="168"/>
      <c r="D881" s="168"/>
      <c r="E881" s="169"/>
    </row>
    <row r="882" spans="2:5" s="170" customFormat="1" x14ac:dyDescent="0.3">
      <c r="B882" s="168"/>
      <c r="C882" s="168"/>
      <c r="D882" s="168"/>
      <c r="E882" s="169"/>
    </row>
    <row r="883" spans="2:5" s="170" customFormat="1" x14ac:dyDescent="0.3">
      <c r="B883" s="168"/>
      <c r="C883" s="168"/>
      <c r="D883" s="168"/>
      <c r="E883" s="169"/>
    </row>
    <row r="884" spans="2:5" s="170" customFormat="1" x14ac:dyDescent="0.3">
      <c r="B884" s="168"/>
      <c r="C884" s="168"/>
      <c r="D884" s="168"/>
      <c r="E884" s="169"/>
    </row>
    <row r="885" spans="2:5" s="170" customFormat="1" x14ac:dyDescent="0.3">
      <c r="B885" s="168"/>
      <c r="C885" s="168"/>
      <c r="D885" s="168"/>
      <c r="E885" s="169"/>
    </row>
    <row r="886" spans="2:5" s="170" customFormat="1" x14ac:dyDescent="0.3">
      <c r="B886" s="168"/>
      <c r="C886" s="168"/>
      <c r="D886" s="168"/>
      <c r="E886" s="169"/>
    </row>
    <row r="887" spans="2:5" s="170" customFormat="1" x14ac:dyDescent="0.3">
      <c r="B887" s="168"/>
      <c r="C887" s="168"/>
      <c r="D887" s="168"/>
      <c r="E887" s="169"/>
    </row>
    <row r="888" spans="2:5" s="170" customFormat="1" x14ac:dyDescent="0.3">
      <c r="B888" s="168"/>
      <c r="C888" s="168"/>
      <c r="D888" s="168"/>
      <c r="E888" s="169"/>
    </row>
    <row r="889" spans="2:5" s="170" customFormat="1" x14ac:dyDescent="0.3">
      <c r="B889" s="168"/>
      <c r="C889" s="168"/>
      <c r="D889" s="168"/>
      <c r="E889" s="169"/>
    </row>
    <row r="890" spans="2:5" s="170" customFormat="1" x14ac:dyDescent="0.3">
      <c r="B890" s="168"/>
      <c r="C890" s="168"/>
      <c r="D890" s="168"/>
      <c r="E890" s="169"/>
    </row>
    <row r="891" spans="2:5" s="170" customFormat="1" x14ac:dyDescent="0.3">
      <c r="B891" s="168"/>
      <c r="C891" s="168"/>
      <c r="D891" s="168"/>
      <c r="E891" s="169"/>
    </row>
    <row r="892" spans="2:5" s="170" customFormat="1" x14ac:dyDescent="0.3">
      <c r="B892" s="168"/>
      <c r="C892" s="168"/>
      <c r="D892" s="168"/>
      <c r="E892" s="169"/>
    </row>
    <row r="893" spans="2:5" s="170" customFormat="1" x14ac:dyDescent="0.3">
      <c r="B893" s="168"/>
      <c r="C893" s="168"/>
      <c r="D893" s="168"/>
      <c r="E893" s="169"/>
    </row>
    <row r="894" spans="2:5" s="170" customFormat="1" x14ac:dyDescent="0.3">
      <c r="B894" s="168"/>
      <c r="C894" s="168"/>
      <c r="D894" s="168"/>
      <c r="E894" s="169"/>
    </row>
    <row r="895" spans="2:5" s="170" customFormat="1" x14ac:dyDescent="0.3">
      <c r="B895" s="168"/>
      <c r="C895" s="168"/>
      <c r="D895" s="168"/>
      <c r="E895" s="169"/>
    </row>
    <row r="896" spans="2:5" s="170" customFormat="1" x14ac:dyDescent="0.3">
      <c r="B896" s="168"/>
      <c r="C896" s="168"/>
      <c r="D896" s="168"/>
      <c r="E896" s="169"/>
    </row>
    <row r="897" spans="2:5" s="170" customFormat="1" x14ac:dyDescent="0.3">
      <c r="B897" s="168"/>
      <c r="C897" s="168"/>
      <c r="D897" s="168"/>
      <c r="E897" s="169"/>
    </row>
    <row r="898" spans="2:5" s="170" customFormat="1" x14ac:dyDescent="0.3">
      <c r="B898" s="168"/>
      <c r="C898" s="168"/>
      <c r="D898" s="168"/>
      <c r="E898" s="169"/>
    </row>
    <row r="899" spans="2:5" s="170" customFormat="1" x14ac:dyDescent="0.3">
      <c r="B899" s="168"/>
      <c r="C899" s="168"/>
      <c r="D899" s="168"/>
      <c r="E899" s="169"/>
    </row>
    <row r="900" spans="2:5" s="170" customFormat="1" x14ac:dyDescent="0.3">
      <c r="B900" s="168"/>
      <c r="C900" s="168"/>
      <c r="D900" s="168"/>
      <c r="E900" s="169"/>
    </row>
    <row r="901" spans="2:5" s="170" customFormat="1" x14ac:dyDescent="0.3">
      <c r="B901" s="168"/>
      <c r="C901" s="168"/>
      <c r="D901" s="168"/>
      <c r="E901" s="169"/>
    </row>
    <row r="902" spans="2:5" s="170" customFormat="1" x14ac:dyDescent="0.3">
      <c r="B902" s="168"/>
      <c r="C902" s="168"/>
      <c r="D902" s="168"/>
      <c r="E902" s="169"/>
    </row>
    <row r="903" spans="2:5" s="170" customFormat="1" x14ac:dyDescent="0.3">
      <c r="B903" s="168"/>
      <c r="C903" s="168"/>
      <c r="D903" s="168"/>
      <c r="E903" s="169"/>
    </row>
    <row r="904" spans="2:5" s="170" customFormat="1" x14ac:dyDescent="0.3">
      <c r="B904" s="168"/>
      <c r="C904" s="168"/>
      <c r="D904" s="168"/>
      <c r="E904" s="169"/>
    </row>
    <row r="905" spans="2:5" s="170" customFormat="1" x14ac:dyDescent="0.3">
      <c r="B905" s="168"/>
      <c r="C905" s="168"/>
      <c r="D905" s="168"/>
      <c r="E905" s="169"/>
    </row>
    <row r="906" spans="2:5" s="170" customFormat="1" x14ac:dyDescent="0.3">
      <c r="B906" s="168"/>
      <c r="C906" s="168"/>
      <c r="D906" s="168"/>
      <c r="E906" s="169"/>
    </row>
    <row r="907" spans="2:5" s="170" customFormat="1" x14ac:dyDescent="0.3">
      <c r="B907" s="168"/>
      <c r="C907" s="168"/>
      <c r="D907" s="168"/>
      <c r="E907" s="169"/>
    </row>
    <row r="908" spans="2:5" s="170" customFormat="1" x14ac:dyDescent="0.3">
      <c r="B908" s="168"/>
      <c r="C908" s="168"/>
      <c r="D908" s="168"/>
      <c r="E908" s="169"/>
    </row>
    <row r="909" spans="2:5" s="170" customFormat="1" x14ac:dyDescent="0.3">
      <c r="B909" s="168"/>
      <c r="C909" s="168"/>
      <c r="D909" s="168"/>
      <c r="E909" s="169"/>
    </row>
    <row r="910" spans="2:5" s="170" customFormat="1" x14ac:dyDescent="0.3">
      <c r="B910" s="168"/>
      <c r="C910" s="168"/>
      <c r="D910" s="168"/>
      <c r="E910" s="169"/>
    </row>
    <row r="911" spans="2:5" s="170" customFormat="1" x14ac:dyDescent="0.3">
      <c r="B911" s="168"/>
      <c r="C911" s="168"/>
      <c r="D911" s="168"/>
      <c r="E911" s="169"/>
    </row>
    <row r="912" spans="2:5" s="170" customFormat="1" x14ac:dyDescent="0.3">
      <c r="B912" s="168"/>
      <c r="C912" s="168"/>
      <c r="D912" s="168"/>
      <c r="E912" s="169"/>
    </row>
    <row r="913" spans="2:5" s="170" customFormat="1" x14ac:dyDescent="0.3">
      <c r="B913" s="168"/>
      <c r="C913" s="168"/>
      <c r="D913" s="168"/>
      <c r="E913" s="169"/>
    </row>
    <row r="914" spans="2:5" s="170" customFormat="1" x14ac:dyDescent="0.3">
      <c r="B914" s="168"/>
      <c r="C914" s="168"/>
      <c r="D914" s="168"/>
      <c r="E914" s="169"/>
    </row>
    <row r="915" spans="2:5" s="170" customFormat="1" x14ac:dyDescent="0.3">
      <c r="B915" s="168"/>
      <c r="C915" s="168"/>
      <c r="D915" s="168"/>
      <c r="E915" s="169"/>
    </row>
    <row r="916" spans="2:5" s="170" customFormat="1" x14ac:dyDescent="0.3">
      <c r="B916" s="168"/>
      <c r="C916" s="168"/>
      <c r="D916" s="168"/>
      <c r="E916" s="169"/>
    </row>
    <row r="917" spans="2:5" s="170" customFormat="1" x14ac:dyDescent="0.3">
      <c r="B917" s="168"/>
      <c r="C917" s="168"/>
      <c r="D917" s="168"/>
      <c r="E917" s="169"/>
    </row>
    <row r="918" spans="2:5" s="170" customFormat="1" x14ac:dyDescent="0.3">
      <c r="B918" s="168"/>
      <c r="C918" s="168"/>
      <c r="D918" s="168"/>
      <c r="E918" s="169"/>
    </row>
    <row r="919" spans="2:5" s="170" customFormat="1" x14ac:dyDescent="0.3">
      <c r="B919" s="168"/>
      <c r="C919" s="168"/>
      <c r="D919" s="168"/>
      <c r="E919" s="169"/>
    </row>
    <row r="920" spans="2:5" s="170" customFormat="1" x14ac:dyDescent="0.3">
      <c r="B920" s="168"/>
      <c r="C920" s="168"/>
      <c r="D920" s="168"/>
      <c r="E920" s="169"/>
    </row>
    <row r="921" spans="2:5" s="170" customFormat="1" x14ac:dyDescent="0.3">
      <c r="B921" s="168"/>
      <c r="C921" s="168"/>
      <c r="D921" s="168"/>
      <c r="E921" s="169"/>
    </row>
    <row r="922" spans="2:5" s="170" customFormat="1" x14ac:dyDescent="0.3">
      <c r="B922" s="168"/>
      <c r="C922" s="168"/>
      <c r="D922" s="168"/>
      <c r="E922" s="169"/>
    </row>
    <row r="923" spans="2:5" s="170" customFormat="1" x14ac:dyDescent="0.3">
      <c r="B923" s="168"/>
      <c r="C923" s="168"/>
      <c r="D923" s="168"/>
      <c r="E923" s="169"/>
    </row>
    <row r="924" spans="2:5" s="170" customFormat="1" x14ac:dyDescent="0.3">
      <c r="B924" s="168"/>
      <c r="C924" s="168"/>
      <c r="D924" s="168"/>
      <c r="E924" s="169"/>
    </row>
    <row r="925" spans="2:5" s="170" customFormat="1" x14ac:dyDescent="0.3">
      <c r="B925" s="168"/>
      <c r="C925" s="168"/>
      <c r="D925" s="168"/>
      <c r="E925" s="169"/>
    </row>
    <row r="926" spans="2:5" s="170" customFormat="1" x14ac:dyDescent="0.3">
      <c r="B926" s="168"/>
      <c r="C926" s="168"/>
      <c r="D926" s="168"/>
      <c r="E926" s="169"/>
    </row>
    <row r="927" spans="2:5" s="170" customFormat="1" x14ac:dyDescent="0.3">
      <c r="B927" s="168"/>
      <c r="C927" s="168"/>
      <c r="D927" s="168"/>
      <c r="E927" s="169"/>
    </row>
    <row r="928" spans="2:5" s="170" customFormat="1" x14ac:dyDescent="0.3">
      <c r="B928" s="168"/>
      <c r="C928" s="168"/>
      <c r="D928" s="168"/>
      <c r="E928" s="169"/>
    </row>
    <row r="929" spans="2:5" s="170" customFormat="1" x14ac:dyDescent="0.3">
      <c r="B929" s="168"/>
      <c r="C929" s="168"/>
      <c r="D929" s="168"/>
      <c r="E929" s="169"/>
    </row>
    <row r="930" spans="2:5" s="170" customFormat="1" x14ac:dyDescent="0.3">
      <c r="B930" s="168"/>
      <c r="C930" s="168"/>
      <c r="D930" s="168"/>
      <c r="E930" s="169"/>
    </row>
    <row r="931" spans="2:5" s="170" customFormat="1" x14ac:dyDescent="0.3">
      <c r="B931" s="168"/>
      <c r="C931" s="168"/>
      <c r="D931" s="168"/>
      <c r="E931" s="169"/>
    </row>
    <row r="932" spans="2:5" s="170" customFormat="1" x14ac:dyDescent="0.3">
      <c r="B932" s="168"/>
      <c r="C932" s="168"/>
      <c r="D932" s="168"/>
      <c r="E932" s="169"/>
    </row>
    <row r="933" spans="2:5" s="170" customFormat="1" x14ac:dyDescent="0.3">
      <c r="B933" s="168"/>
      <c r="C933" s="168"/>
      <c r="D933" s="168"/>
      <c r="E933" s="169"/>
    </row>
    <row r="934" spans="2:5" s="170" customFormat="1" x14ac:dyDescent="0.3">
      <c r="B934" s="168"/>
      <c r="C934" s="168"/>
      <c r="D934" s="168"/>
      <c r="E934" s="169"/>
    </row>
    <row r="935" spans="2:5" s="170" customFormat="1" x14ac:dyDescent="0.3">
      <c r="B935" s="168"/>
      <c r="C935" s="168"/>
      <c r="D935" s="168"/>
      <c r="E935" s="169"/>
    </row>
    <row r="936" spans="2:5" s="170" customFormat="1" x14ac:dyDescent="0.3">
      <c r="B936" s="168"/>
      <c r="C936" s="168"/>
      <c r="D936" s="168"/>
      <c r="E936" s="169"/>
    </row>
    <row r="937" spans="2:5" s="170" customFormat="1" x14ac:dyDescent="0.3">
      <c r="B937" s="168"/>
      <c r="C937" s="168"/>
      <c r="D937" s="168"/>
      <c r="E937" s="169"/>
    </row>
    <row r="938" spans="2:5" s="170" customFormat="1" x14ac:dyDescent="0.3">
      <c r="B938" s="168"/>
      <c r="C938" s="168"/>
      <c r="D938" s="168"/>
      <c r="E938" s="169"/>
    </row>
    <row r="939" spans="2:5" s="170" customFormat="1" x14ac:dyDescent="0.3">
      <c r="B939" s="168"/>
      <c r="C939" s="168"/>
      <c r="D939" s="168"/>
      <c r="E939" s="169"/>
    </row>
    <row r="940" spans="2:5" s="170" customFormat="1" x14ac:dyDescent="0.3">
      <c r="B940" s="168"/>
      <c r="C940" s="168"/>
      <c r="D940" s="168"/>
      <c r="E940" s="169"/>
    </row>
    <row r="941" spans="2:5" s="170" customFormat="1" x14ac:dyDescent="0.3">
      <c r="B941" s="168"/>
      <c r="C941" s="168"/>
      <c r="D941" s="168"/>
      <c r="E941" s="169"/>
    </row>
    <row r="942" spans="2:5" s="170" customFormat="1" x14ac:dyDescent="0.3">
      <c r="B942" s="168"/>
      <c r="C942" s="168"/>
      <c r="D942" s="168"/>
      <c r="E942" s="169"/>
    </row>
  </sheetData>
  <sheetProtection algorithmName="SHA-512" hashValue="geJjUxe9UcJffH2/z1cDGPEKUT1k5WogbO1KKqrQp74azTWLUUE9vvlwAvR4T+9w35G7/M8Mwm1DJxKQeRQRnA==" saltValue="HPLpiIy+9nNNIqoqgsoxJw==" spinCount="100000" sheet="1" objects="1" scenarios="1"/>
  <mergeCells count="2">
    <mergeCell ref="B17:E17"/>
    <mergeCell ref="B12:E14"/>
  </mergeCells>
  <pageMargins left="0.7" right="0.7" top="0.75" bottom="0.75" header="0.3" footer="0.3"/>
  <pageSetup paperSize="8" scale="41"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3393C-A22B-422D-B10F-CE7EA504AB5C}">
  <sheetPr codeName="Sheet28">
    <tabColor rgb="FFD6DCE7"/>
    <pageSetUpPr fitToPage="1"/>
  </sheetPr>
  <dimension ref="A1:L519"/>
  <sheetViews>
    <sheetView showGridLines="0" topLeftCell="A23" zoomScaleNormal="100" workbookViewId="0"/>
  </sheetViews>
  <sheetFormatPr defaultColWidth="8.83203125" defaultRowHeight="22" customHeight="1" x14ac:dyDescent="0.25"/>
  <cols>
    <col min="1" max="1" width="1.75" style="156" customWidth="1"/>
    <col min="2" max="2" width="18" style="159" customWidth="1"/>
    <col min="3" max="3" width="21.75" style="197" customWidth="1"/>
    <col min="4" max="4" width="79.08203125" style="197" customWidth="1"/>
    <col min="5" max="5" width="59.83203125" style="156" bestFit="1" customWidth="1"/>
    <col min="6" max="6" width="18.5" style="156" customWidth="1"/>
    <col min="7" max="7" width="22.75" style="216" bestFit="1" customWidth="1"/>
    <col min="8" max="8" width="12.58203125" style="156" customWidth="1"/>
    <col min="9" max="9" width="20" style="156" customWidth="1"/>
    <col min="10" max="16384" width="8.83203125" style="156"/>
  </cols>
  <sheetData>
    <row r="1" spans="1:12" s="158" customFormat="1" ht="70" customHeight="1" x14ac:dyDescent="0.7">
      <c r="A1" s="156"/>
      <c r="B1" s="1205"/>
      <c r="C1" s="1205"/>
      <c r="D1" s="1205"/>
    </row>
    <row r="2" spans="1:12" ht="14.15" customHeight="1" x14ac:dyDescent="0.25"/>
    <row r="3" spans="1:12" ht="14.15" customHeight="1" x14ac:dyDescent="0.25">
      <c r="C3" s="198"/>
      <c r="D3" s="198"/>
    </row>
    <row r="4" spans="1:12" ht="14.15" customHeight="1" x14ac:dyDescent="0.25">
      <c r="C4" s="198"/>
      <c r="D4" s="198"/>
    </row>
    <row r="5" spans="1:12" ht="14.15" customHeight="1" x14ac:dyDescent="0.25">
      <c r="C5" s="198"/>
      <c r="D5" s="198"/>
    </row>
    <row r="6" spans="1:12" ht="14.15" customHeight="1" x14ac:dyDescent="0.25">
      <c r="C6" s="198"/>
      <c r="D6" s="198"/>
    </row>
    <row r="7" spans="1:12" ht="14.15" customHeight="1" x14ac:dyDescent="0.25">
      <c r="C7" s="198"/>
      <c r="D7" s="198"/>
    </row>
    <row r="8" spans="1:12" ht="14.15" customHeight="1" x14ac:dyDescent="0.25">
      <c r="C8" s="198"/>
      <c r="D8" s="198"/>
    </row>
    <row r="9" spans="1:12" ht="14.15" customHeight="1" x14ac:dyDescent="0.25">
      <c r="C9" s="198"/>
      <c r="D9" s="198"/>
    </row>
    <row r="10" spans="1:12" ht="22" customHeight="1" x14ac:dyDescent="0.25">
      <c r="B10" s="1049" t="s">
        <v>960</v>
      </c>
      <c r="C10" s="964"/>
      <c r="D10" s="964"/>
    </row>
    <row r="11" spans="1:12" ht="14.15" customHeight="1" x14ac:dyDescent="0.25"/>
    <row r="12" spans="1:12" s="167" customFormat="1" ht="14.15" customHeight="1" x14ac:dyDescent="0.3">
      <c r="B12" s="175" t="s">
        <v>961</v>
      </c>
      <c r="C12" s="197"/>
      <c r="D12" s="197"/>
      <c r="E12" s="156"/>
      <c r="F12" s="156"/>
      <c r="G12" s="216"/>
    </row>
    <row r="13" spans="1:12" s="167" customFormat="1" ht="22" customHeight="1" x14ac:dyDescent="0.3">
      <c r="B13" s="980" t="s">
        <v>962</v>
      </c>
      <c r="C13" s="217" t="s">
        <v>963</v>
      </c>
      <c r="D13" s="218"/>
    </row>
    <row r="14" spans="1:12" s="167" customFormat="1" ht="22" customHeight="1" x14ac:dyDescent="0.3">
      <c r="A14" s="219"/>
      <c r="B14" s="943" t="s">
        <v>964</v>
      </c>
      <c r="C14" s="217" t="s">
        <v>965</v>
      </c>
      <c r="D14" s="217"/>
      <c r="E14" s="220"/>
      <c r="F14" s="212"/>
      <c r="G14" s="216"/>
      <c r="H14" s="156"/>
      <c r="I14" s="219"/>
    </row>
    <row r="15" spans="1:12" s="167" customFormat="1" ht="14.15" customHeight="1" x14ac:dyDescent="0.3">
      <c r="A15" s="219"/>
      <c r="B15" s="175" t="s">
        <v>780</v>
      </c>
      <c r="D15" s="956"/>
      <c r="F15" s="212"/>
      <c r="G15" s="1238"/>
      <c r="H15" s="1238"/>
      <c r="K15" s="1240"/>
      <c r="L15" s="1240"/>
    </row>
    <row r="16" spans="1:12" s="167" customFormat="1" ht="14.15" customHeight="1" x14ac:dyDescent="0.3">
      <c r="A16" s="219"/>
      <c r="B16" s="175"/>
      <c r="C16" s="29"/>
      <c r="D16" s="957"/>
      <c r="E16" s="29"/>
      <c r="F16" s="212"/>
      <c r="G16" s="935"/>
      <c r="H16" s="935"/>
      <c r="I16" s="29"/>
      <c r="K16" s="934"/>
      <c r="L16" s="934"/>
    </row>
    <row r="17" spans="1:10" s="167" customFormat="1" ht="22" customHeight="1" thickBot="1" x14ac:dyDescent="0.35">
      <c r="A17" s="219"/>
      <c r="B17" s="987" t="s">
        <v>966</v>
      </c>
      <c r="C17" s="988" t="s">
        <v>967</v>
      </c>
      <c r="D17" s="989"/>
      <c r="E17" s="985" t="s">
        <v>968</v>
      </c>
      <c r="F17" s="985"/>
      <c r="G17" s="985" t="s">
        <v>969</v>
      </c>
      <c r="H17" s="985" t="s">
        <v>970</v>
      </c>
      <c r="I17" s="985" t="s">
        <v>971</v>
      </c>
    </row>
    <row r="18" spans="1:10" s="167" customFormat="1" ht="30" customHeight="1" thickTop="1" thickBot="1" x14ac:dyDescent="0.35">
      <c r="B18" s="1241"/>
      <c r="C18" s="1242" t="s">
        <v>972</v>
      </c>
      <c r="D18" s="221" t="s">
        <v>1471</v>
      </c>
      <c r="E18" s="1057" t="s">
        <v>973</v>
      </c>
      <c r="F18" s="200"/>
      <c r="G18" s="1245" t="s">
        <v>974</v>
      </c>
      <c r="H18" s="1245"/>
      <c r="I18" s="1245"/>
    </row>
    <row r="19" spans="1:10" s="167" customFormat="1" ht="30" customHeight="1" thickTop="1" thickBot="1" x14ac:dyDescent="0.35">
      <c r="B19" s="1241"/>
      <c r="C19" s="1243"/>
      <c r="D19" s="218" t="s">
        <v>1472</v>
      </c>
      <c r="E19" s="223" t="s">
        <v>1489</v>
      </c>
      <c r="F19" s="201"/>
      <c r="G19" s="1245"/>
      <c r="H19" s="1245"/>
      <c r="I19" s="1245"/>
    </row>
    <row r="20" spans="1:10" s="167" customFormat="1" ht="30" customHeight="1" thickTop="1" x14ac:dyDescent="0.3">
      <c r="B20" s="1235"/>
      <c r="C20" s="1243"/>
      <c r="D20" s="218" t="s">
        <v>975</v>
      </c>
      <c r="E20" s="218" t="s">
        <v>1489</v>
      </c>
      <c r="F20" s="201"/>
      <c r="G20" s="1245"/>
      <c r="H20" s="1245"/>
      <c r="I20" s="1245"/>
    </row>
    <row r="21" spans="1:10" s="167" customFormat="1" ht="48" customHeight="1" x14ac:dyDescent="0.3">
      <c r="B21" s="1235"/>
      <c r="C21" s="1243"/>
      <c r="D21" s="218" t="s">
        <v>976</v>
      </c>
      <c r="E21" s="1236" t="s">
        <v>1523</v>
      </c>
      <c r="F21" s="1236"/>
      <c r="G21" s="224"/>
      <c r="H21" s="224"/>
      <c r="I21" s="224"/>
      <c r="J21" s="225"/>
    </row>
    <row r="22" spans="1:10" s="167" customFormat="1" ht="30" customHeight="1" x14ac:dyDescent="0.3">
      <c r="B22" s="1235"/>
      <c r="C22" s="1243"/>
      <c r="D22" s="218" t="s">
        <v>977</v>
      </c>
      <c r="E22" s="218" t="s">
        <v>1490</v>
      </c>
      <c r="F22" s="1034"/>
      <c r="G22" s="224"/>
      <c r="H22" s="224"/>
      <c r="I22" s="224"/>
    </row>
    <row r="23" spans="1:10" s="167" customFormat="1" ht="30" customHeight="1" x14ac:dyDescent="0.3">
      <c r="B23" s="1235"/>
      <c r="C23" s="1243"/>
      <c r="D23" s="218" t="s">
        <v>978</v>
      </c>
      <c r="E23" s="1229" t="s">
        <v>979</v>
      </c>
      <c r="F23" s="1229"/>
      <c r="G23" s="224"/>
      <c r="H23" s="224"/>
      <c r="I23" s="224"/>
    </row>
    <row r="24" spans="1:10" s="167" customFormat="1" ht="30" customHeight="1" x14ac:dyDescent="0.3">
      <c r="B24" s="1235"/>
      <c r="C24" s="1243"/>
      <c r="D24" s="218" t="s">
        <v>980</v>
      </c>
      <c r="E24" s="1229" t="s">
        <v>981</v>
      </c>
      <c r="F24" s="1229"/>
      <c r="G24" s="224"/>
      <c r="H24" s="224"/>
      <c r="I24" s="224"/>
    </row>
    <row r="25" spans="1:10" s="167" customFormat="1" ht="30" customHeight="1" x14ac:dyDescent="0.3">
      <c r="B25" s="1235"/>
      <c r="C25" s="1243"/>
      <c r="D25" s="218" t="s">
        <v>982</v>
      </c>
      <c r="E25" s="1229" t="s">
        <v>909</v>
      </c>
      <c r="F25" s="1229"/>
      <c r="G25" s="224"/>
      <c r="H25" s="224"/>
      <c r="I25" s="224"/>
    </row>
    <row r="26" spans="1:10" s="167" customFormat="1" ht="38.25" customHeight="1" x14ac:dyDescent="0.3">
      <c r="B26" s="1235"/>
      <c r="C26" s="1243"/>
      <c r="D26" s="218" t="s">
        <v>983</v>
      </c>
      <c r="E26" s="1239" t="s">
        <v>1440</v>
      </c>
      <c r="F26" s="1239"/>
      <c r="G26" s="224"/>
      <c r="H26" s="224"/>
      <c r="I26" s="224"/>
    </row>
    <row r="27" spans="1:10" s="167" customFormat="1" ht="30" customHeight="1" x14ac:dyDescent="0.3">
      <c r="B27" s="1235"/>
      <c r="C27" s="1243"/>
      <c r="D27" s="218" t="s">
        <v>984</v>
      </c>
      <c r="E27" s="1239" t="s">
        <v>1439</v>
      </c>
      <c r="F27" s="1239"/>
      <c r="G27" s="224"/>
      <c r="H27" s="224"/>
      <c r="I27" s="224"/>
    </row>
    <row r="28" spans="1:10" s="167" customFormat="1" ht="30" customHeight="1" x14ac:dyDescent="0.3">
      <c r="B28" s="1235"/>
      <c r="C28" s="1243"/>
      <c r="D28" s="218" t="s">
        <v>985</v>
      </c>
      <c r="E28" s="1239" t="s">
        <v>1439</v>
      </c>
      <c r="F28" s="1239"/>
      <c r="G28" s="224"/>
      <c r="H28" s="224"/>
      <c r="I28" s="224"/>
    </row>
    <row r="29" spans="1:10" s="167" customFormat="1" ht="30" customHeight="1" x14ac:dyDescent="0.3">
      <c r="B29" s="1235"/>
      <c r="C29" s="1243"/>
      <c r="D29" s="218" t="s">
        <v>986</v>
      </c>
      <c r="E29" s="1239" t="s">
        <v>987</v>
      </c>
      <c r="F29" s="1239"/>
      <c r="G29" s="224"/>
      <c r="H29" s="224"/>
      <c r="I29" s="224"/>
    </row>
    <row r="30" spans="1:10" s="167" customFormat="1" ht="30" customHeight="1" x14ac:dyDescent="0.3">
      <c r="B30" s="1235"/>
      <c r="C30" s="1243"/>
      <c r="D30" s="218" t="s">
        <v>988</v>
      </c>
      <c r="E30" s="1248" t="s">
        <v>989</v>
      </c>
      <c r="F30" s="1248"/>
      <c r="G30" s="224"/>
      <c r="H30" s="224"/>
      <c r="I30" s="224"/>
    </row>
    <row r="31" spans="1:10" s="167" customFormat="1" ht="30" customHeight="1" x14ac:dyDescent="0.3">
      <c r="B31" s="1235"/>
      <c r="C31" s="1243"/>
      <c r="D31" s="218" t="s">
        <v>990</v>
      </c>
      <c r="E31" s="1249" t="s">
        <v>1492</v>
      </c>
      <c r="F31" s="1249"/>
      <c r="G31" s="224"/>
      <c r="H31" s="224"/>
      <c r="I31" s="224"/>
    </row>
    <row r="32" spans="1:10" s="167" customFormat="1" ht="30" customHeight="1" x14ac:dyDescent="0.3">
      <c r="B32" s="1235"/>
      <c r="C32" s="1243"/>
      <c r="D32" s="218" t="s">
        <v>991</v>
      </c>
      <c r="E32" s="1229" t="s">
        <v>680</v>
      </c>
      <c r="F32" s="1229"/>
      <c r="G32" s="224"/>
      <c r="H32" s="224"/>
      <c r="I32" s="224"/>
    </row>
    <row r="33" spans="2:9" s="167" customFormat="1" ht="39.75" customHeight="1" x14ac:dyDescent="0.3">
      <c r="B33" s="1235"/>
      <c r="C33" s="1243"/>
      <c r="D33" s="218" t="s">
        <v>992</v>
      </c>
      <c r="E33" s="1239" t="s">
        <v>993</v>
      </c>
      <c r="F33" s="1239"/>
      <c r="G33" s="224"/>
      <c r="H33" s="224"/>
      <c r="I33" s="224"/>
    </row>
    <row r="34" spans="2:9" s="167" customFormat="1" ht="30" customHeight="1" x14ac:dyDescent="0.3">
      <c r="B34" s="1235"/>
      <c r="C34" s="1243"/>
      <c r="D34" s="218" t="s">
        <v>994</v>
      </c>
      <c r="E34" s="1239" t="s">
        <v>1441</v>
      </c>
      <c r="F34" s="1239"/>
      <c r="G34" s="224"/>
      <c r="H34" s="224"/>
      <c r="I34" s="224"/>
    </row>
    <row r="35" spans="2:9" s="167" customFormat="1" ht="30" customHeight="1" x14ac:dyDescent="0.3">
      <c r="B35" s="1235"/>
      <c r="C35" s="1243"/>
      <c r="D35" s="218" t="s">
        <v>995</v>
      </c>
      <c r="E35" s="1236" t="s">
        <v>1441</v>
      </c>
      <c r="F35" s="1236"/>
      <c r="G35" s="224"/>
      <c r="H35" s="224"/>
      <c r="I35" s="224"/>
    </row>
    <row r="36" spans="2:9" s="167" customFormat="1" ht="30" customHeight="1" x14ac:dyDescent="0.3">
      <c r="B36" s="1235"/>
      <c r="C36" s="1243"/>
      <c r="D36" s="218" t="s">
        <v>996</v>
      </c>
      <c r="E36" s="1246" t="s">
        <v>1524</v>
      </c>
      <c r="F36" s="1247"/>
      <c r="G36" s="224"/>
      <c r="H36" s="224"/>
      <c r="I36" s="224"/>
    </row>
    <row r="37" spans="2:9" s="167" customFormat="1" ht="30" customHeight="1" x14ac:dyDescent="0.3">
      <c r="B37" s="1235"/>
      <c r="C37" s="1243"/>
      <c r="D37" s="218" t="s">
        <v>997</v>
      </c>
      <c r="E37" s="1239" t="s">
        <v>1525</v>
      </c>
      <c r="F37" s="1239"/>
      <c r="G37" s="224"/>
      <c r="H37" s="224"/>
      <c r="I37" s="224"/>
    </row>
    <row r="38" spans="2:9" s="167" customFormat="1" ht="30" customHeight="1" x14ac:dyDescent="0.3">
      <c r="B38" s="1235"/>
      <c r="C38" s="1243"/>
      <c r="D38" s="218" t="s">
        <v>998</v>
      </c>
      <c r="E38" s="1059" t="s">
        <v>999</v>
      </c>
      <c r="F38" s="201"/>
      <c r="G38" s="224"/>
      <c r="H38" s="224"/>
      <c r="I38" s="224"/>
    </row>
    <row r="39" spans="2:9" s="167" customFormat="1" ht="30" customHeight="1" x14ac:dyDescent="0.3">
      <c r="B39" s="1235"/>
      <c r="C39" s="1243"/>
      <c r="D39" s="218" t="s">
        <v>1000</v>
      </c>
      <c r="E39" s="1236" t="s">
        <v>1491</v>
      </c>
      <c r="F39" s="1236"/>
      <c r="G39" s="224"/>
      <c r="H39" s="224"/>
      <c r="I39" s="224"/>
    </row>
    <row r="40" spans="2:9" s="167" customFormat="1" ht="30" customHeight="1" x14ac:dyDescent="0.3">
      <c r="B40" s="1235"/>
      <c r="C40" s="1243"/>
      <c r="D40" s="218" t="s">
        <v>1001</v>
      </c>
      <c r="E40" s="1237" t="s">
        <v>1002</v>
      </c>
      <c r="F40" s="1237"/>
      <c r="G40" s="224"/>
      <c r="H40" s="224"/>
      <c r="I40" s="224"/>
    </row>
    <row r="41" spans="2:9" s="167" customFormat="1" ht="30" customHeight="1" x14ac:dyDescent="0.3">
      <c r="B41" s="1235"/>
      <c r="C41" s="1243"/>
      <c r="D41" s="218" t="s">
        <v>1003</v>
      </c>
      <c r="E41" s="1229" t="s">
        <v>1004</v>
      </c>
      <c r="F41" s="1229"/>
      <c r="G41" s="224"/>
      <c r="H41" s="224"/>
      <c r="I41" s="224"/>
    </row>
    <row r="42" spans="2:9" s="167" customFormat="1" ht="30" customHeight="1" x14ac:dyDescent="0.3">
      <c r="B42" s="1235"/>
      <c r="C42" s="1243"/>
      <c r="D42" s="218" t="s">
        <v>1005</v>
      </c>
      <c r="E42" s="1062" t="s">
        <v>1493</v>
      </c>
      <c r="F42" s="201"/>
      <c r="G42" s="224"/>
      <c r="H42" s="224"/>
      <c r="I42" s="224"/>
    </row>
    <row r="43" spans="2:9" s="167" customFormat="1" ht="30" customHeight="1" x14ac:dyDescent="0.3">
      <c r="B43" s="1235"/>
      <c r="C43" s="1243"/>
      <c r="D43" s="218" t="s">
        <v>1006</v>
      </c>
      <c r="E43" s="1065" t="s">
        <v>1494</v>
      </c>
      <c r="F43" s="226"/>
      <c r="G43" s="224"/>
      <c r="H43" s="224"/>
      <c r="I43" s="224"/>
    </row>
    <row r="44" spans="2:9" s="167" customFormat="1" ht="30" customHeight="1" x14ac:dyDescent="0.3">
      <c r="B44" s="1235"/>
      <c r="C44" s="1243"/>
      <c r="D44" s="218" t="s">
        <v>1007</v>
      </c>
      <c r="E44" s="1229" t="s">
        <v>1008</v>
      </c>
      <c r="F44" s="1229"/>
      <c r="G44" s="224"/>
      <c r="H44" s="224"/>
      <c r="I44" s="224"/>
    </row>
    <row r="45" spans="2:9" s="167" customFormat="1" ht="30" customHeight="1" x14ac:dyDescent="0.3">
      <c r="B45" s="1235"/>
      <c r="C45" s="1243"/>
      <c r="D45" s="218" t="s">
        <v>1009</v>
      </c>
      <c r="E45" s="1237" t="s">
        <v>1442</v>
      </c>
      <c r="F45" s="1237"/>
      <c r="G45" s="224"/>
      <c r="H45" s="224"/>
      <c r="I45" s="224"/>
    </row>
    <row r="46" spans="2:9" s="167" customFormat="1" ht="30" customHeight="1" x14ac:dyDescent="0.3">
      <c r="B46" s="1235"/>
      <c r="C46" s="1243"/>
      <c r="D46" s="218" t="s">
        <v>1010</v>
      </c>
      <c r="E46" s="1229" t="s">
        <v>1443</v>
      </c>
      <c r="F46" s="1229"/>
      <c r="G46" s="224"/>
      <c r="H46" s="224"/>
      <c r="I46" s="224"/>
    </row>
    <row r="47" spans="2:9" s="167" customFormat="1" ht="30" customHeight="1" x14ac:dyDescent="0.3">
      <c r="B47" s="1235"/>
      <c r="C47" s="1244"/>
      <c r="D47" s="218" t="s">
        <v>1011</v>
      </c>
      <c r="E47" s="1229" t="s">
        <v>1012</v>
      </c>
      <c r="F47" s="1229"/>
      <c r="G47" s="224"/>
      <c r="H47" s="224"/>
      <c r="I47" s="224"/>
    </row>
    <row r="48" spans="2:9" s="167" customFormat="1" ht="30" customHeight="1" x14ac:dyDescent="0.3">
      <c r="B48" s="944"/>
      <c r="C48" s="1250" t="s">
        <v>1013</v>
      </c>
      <c r="D48" s="218" t="s">
        <v>1014</v>
      </c>
      <c r="E48" s="1058" t="s">
        <v>1444</v>
      </c>
      <c r="F48" s="218"/>
      <c r="G48" s="224"/>
      <c r="H48" s="224"/>
      <c r="I48" s="224"/>
    </row>
    <row r="49" spans="2:11" s="167" customFormat="1" ht="30" customHeight="1" x14ac:dyDescent="0.3">
      <c r="B49" s="1235"/>
      <c r="C49" s="1243"/>
      <c r="D49" s="218" t="s">
        <v>1015</v>
      </c>
      <c r="E49" s="227" t="s">
        <v>1445</v>
      </c>
      <c r="F49" s="227"/>
      <c r="G49" s="224"/>
      <c r="H49" s="224"/>
      <c r="I49" s="224"/>
    </row>
    <row r="50" spans="2:11" s="167" customFormat="1" ht="30" customHeight="1" x14ac:dyDescent="0.3">
      <c r="B50" s="1251"/>
      <c r="C50" s="1244"/>
      <c r="D50" s="218" t="s">
        <v>1016</v>
      </c>
      <c r="E50" s="227" t="s">
        <v>1017</v>
      </c>
      <c r="F50" s="227"/>
      <c r="G50" s="228"/>
      <c r="H50" s="228"/>
      <c r="I50" s="228"/>
    </row>
    <row r="51" spans="2:11" s="167" customFormat="1" ht="25.5" customHeight="1" x14ac:dyDescent="0.3">
      <c r="B51" s="1252" t="s">
        <v>1018</v>
      </c>
      <c r="C51" s="969"/>
      <c r="D51" s="236"/>
      <c r="E51" s="227"/>
      <c r="F51" s="227"/>
      <c r="G51" s="970"/>
      <c r="H51" s="970"/>
      <c r="I51" s="970"/>
    </row>
    <row r="52" spans="2:11" s="167" customFormat="1" ht="30" customHeight="1" thickBot="1" x14ac:dyDescent="0.35">
      <c r="B52" s="1253"/>
      <c r="C52" s="229" t="s">
        <v>1019</v>
      </c>
      <c r="D52" s="239"/>
      <c r="E52" s="253"/>
      <c r="F52" s="253"/>
      <c r="G52" s="253"/>
      <c r="H52" s="253"/>
      <c r="I52" s="253"/>
    </row>
    <row r="53" spans="2:11" s="167" customFormat="1" ht="30" customHeight="1" x14ac:dyDescent="0.3">
      <c r="B53" s="942"/>
      <c r="C53" s="232" t="s">
        <v>1013</v>
      </c>
      <c r="D53" s="233" t="s">
        <v>1016</v>
      </c>
      <c r="E53" s="227" t="s">
        <v>1020</v>
      </c>
      <c r="F53" s="205"/>
      <c r="G53" s="201"/>
      <c r="H53" s="205"/>
      <c r="I53" s="205" t="s">
        <v>1021</v>
      </c>
    </row>
    <row r="54" spans="2:11" s="167" customFormat="1" ht="30" customHeight="1" x14ac:dyDescent="0.3">
      <c r="B54" s="942"/>
      <c r="C54" s="1250" t="s">
        <v>1022</v>
      </c>
      <c r="D54" s="218" t="s">
        <v>1469</v>
      </c>
      <c r="E54" s="1229" t="s">
        <v>831</v>
      </c>
      <c r="F54" s="1229"/>
      <c r="G54" s="201"/>
      <c r="H54" s="201"/>
      <c r="I54" s="201" t="s">
        <v>1023</v>
      </c>
    </row>
    <row r="55" spans="2:11" s="167" customFormat="1" ht="30" customHeight="1" x14ac:dyDescent="0.3">
      <c r="B55" s="942"/>
      <c r="C55" s="1243"/>
      <c r="D55" s="218" t="s">
        <v>1470</v>
      </c>
      <c r="E55" s="1239" t="s">
        <v>1024</v>
      </c>
      <c r="F55" s="1239"/>
      <c r="G55" s="201" t="s">
        <v>1025</v>
      </c>
      <c r="H55" s="201"/>
      <c r="I55" s="201" t="s">
        <v>1026</v>
      </c>
    </row>
    <row r="56" spans="2:11" s="167" customFormat="1" ht="30" customHeight="1" x14ac:dyDescent="0.3">
      <c r="B56" s="942"/>
      <c r="C56" s="1243"/>
      <c r="D56" s="218" t="s">
        <v>1027</v>
      </c>
      <c r="E56" s="1239" t="s">
        <v>1024</v>
      </c>
      <c r="F56" s="1239"/>
      <c r="G56" s="201" t="s">
        <v>1025</v>
      </c>
      <c r="H56" s="201"/>
      <c r="I56" s="201" t="s">
        <v>1028</v>
      </c>
    </row>
    <row r="57" spans="2:11" s="167" customFormat="1" ht="30" customHeight="1" x14ac:dyDescent="0.3">
      <c r="B57" s="942"/>
      <c r="C57" s="1243"/>
      <c r="D57" s="218" t="s">
        <v>1029</v>
      </c>
      <c r="E57" s="1239" t="s">
        <v>1024</v>
      </c>
      <c r="F57" s="1239"/>
      <c r="G57" s="201" t="s">
        <v>1025</v>
      </c>
      <c r="H57" s="201"/>
      <c r="I57" s="201"/>
    </row>
    <row r="58" spans="2:11" s="167" customFormat="1" ht="30" customHeight="1" x14ac:dyDescent="0.3">
      <c r="B58" s="942"/>
      <c r="C58" s="1244"/>
      <c r="D58" s="218" t="s">
        <v>1030</v>
      </c>
      <c r="E58" s="218" t="s">
        <v>1031</v>
      </c>
      <c r="F58" s="218"/>
      <c r="G58" s="201" t="s">
        <v>1025</v>
      </c>
      <c r="H58" s="201"/>
      <c r="I58" s="201"/>
    </row>
    <row r="59" spans="2:11" s="167" customFormat="1" ht="30" customHeight="1" x14ac:dyDescent="0.3">
      <c r="B59" s="942"/>
      <c r="C59" s="1250" t="s">
        <v>1032</v>
      </c>
      <c r="D59" s="218" t="s">
        <v>1033</v>
      </c>
      <c r="E59" s="1229" t="s">
        <v>831</v>
      </c>
      <c r="F59" s="1229"/>
      <c r="G59" s="201"/>
      <c r="H59" s="201"/>
      <c r="I59" s="201" t="s">
        <v>1034</v>
      </c>
    </row>
    <row r="60" spans="2:11" s="167" customFormat="1" ht="30" customHeight="1" x14ac:dyDescent="0.3">
      <c r="B60" s="942"/>
      <c r="C60" s="1243"/>
      <c r="D60" s="218" t="s">
        <v>1035</v>
      </c>
      <c r="E60" s="1229" t="s">
        <v>1036</v>
      </c>
      <c r="F60" s="1229"/>
      <c r="G60" s="201"/>
      <c r="H60" s="201"/>
      <c r="I60" s="201" t="s">
        <v>1037</v>
      </c>
    </row>
    <row r="61" spans="2:11" s="167" customFormat="1" ht="55.5" customHeight="1" x14ac:dyDescent="0.3">
      <c r="B61" s="942"/>
      <c r="C61" s="1243"/>
      <c r="D61" s="218" t="s">
        <v>1038</v>
      </c>
      <c r="E61" s="1239" t="s">
        <v>1039</v>
      </c>
      <c r="F61" s="1239"/>
      <c r="G61" s="218" t="s">
        <v>1040</v>
      </c>
      <c r="H61" s="201"/>
      <c r="I61" s="201" t="s">
        <v>1041</v>
      </c>
    </row>
    <row r="62" spans="2:11" s="167" customFormat="1" ht="30" customHeight="1" x14ac:dyDescent="0.3">
      <c r="B62" s="942"/>
      <c r="C62" s="1243"/>
      <c r="D62" s="218" t="s">
        <v>1042</v>
      </c>
      <c r="E62" s="1239" t="s">
        <v>1024</v>
      </c>
      <c r="F62" s="1239"/>
      <c r="G62" s="218" t="s">
        <v>1040</v>
      </c>
      <c r="H62" s="201"/>
      <c r="I62" s="201" t="s">
        <v>1043</v>
      </c>
    </row>
    <row r="63" spans="2:11" s="167" customFormat="1" ht="30" customHeight="1" x14ac:dyDescent="0.35">
      <c r="B63" s="942"/>
      <c r="C63" s="1244"/>
      <c r="D63" s="218" t="s">
        <v>1044</v>
      </c>
      <c r="E63" s="1239" t="s">
        <v>1045</v>
      </c>
      <c r="F63" s="1239"/>
      <c r="G63" s="218"/>
      <c r="H63" s="201"/>
      <c r="I63" s="201" t="s">
        <v>1046</v>
      </c>
      <c r="K63" s="234"/>
    </row>
    <row r="64" spans="2:11" s="167" customFormat="1" ht="30" customHeight="1" thickBot="1" x14ac:dyDescent="0.35">
      <c r="B64" s="942"/>
      <c r="C64" s="229" t="s">
        <v>1047</v>
      </c>
      <c r="D64" s="230"/>
      <c r="E64" s="231"/>
      <c r="F64" s="231"/>
      <c r="G64" s="231"/>
      <c r="H64" s="231"/>
      <c r="I64" s="231"/>
    </row>
    <row r="65" spans="2:9" s="167" customFormat="1" ht="67" customHeight="1" x14ac:dyDescent="0.3">
      <c r="B65" s="942"/>
      <c r="C65" s="232" t="s">
        <v>1013</v>
      </c>
      <c r="D65" s="233" t="s">
        <v>1473</v>
      </c>
      <c r="E65" s="1229" t="s">
        <v>1447</v>
      </c>
      <c r="F65" s="1229"/>
      <c r="G65" s="215"/>
      <c r="I65" s="205" t="s">
        <v>1048</v>
      </c>
    </row>
    <row r="66" spans="2:9" s="167" customFormat="1" ht="30" customHeight="1" x14ac:dyDescent="0.3">
      <c r="B66" s="942"/>
      <c r="C66" s="235" t="s">
        <v>1049</v>
      </c>
      <c r="D66" s="233" t="s">
        <v>1050</v>
      </c>
      <c r="E66" s="201" t="s">
        <v>1024</v>
      </c>
      <c r="F66" s="201"/>
      <c r="G66" s="201" t="s">
        <v>1025</v>
      </c>
      <c r="H66" s="201"/>
      <c r="I66" s="205" t="s">
        <v>1051</v>
      </c>
    </row>
    <row r="67" spans="2:9" s="167" customFormat="1" ht="30" customHeight="1" thickBot="1" x14ac:dyDescent="0.35">
      <c r="B67" s="971" t="s">
        <v>50</v>
      </c>
      <c r="C67" s="229" t="s">
        <v>1052</v>
      </c>
      <c r="D67" s="239"/>
      <c r="E67" s="231"/>
      <c r="F67" s="231"/>
      <c r="G67" s="231"/>
      <c r="H67" s="231"/>
      <c r="I67" s="231"/>
    </row>
    <row r="68" spans="2:9" s="167" customFormat="1" ht="30" customHeight="1" x14ac:dyDescent="0.3">
      <c r="B68" s="219"/>
      <c r="C68" s="232" t="s">
        <v>1013</v>
      </c>
      <c r="D68" s="233" t="s">
        <v>1016</v>
      </c>
      <c r="E68" s="227" t="s">
        <v>1053</v>
      </c>
      <c r="F68" s="205"/>
      <c r="G68" s="201"/>
      <c r="H68" s="205"/>
      <c r="I68" s="205" t="s">
        <v>1054</v>
      </c>
    </row>
    <row r="69" spans="2:9" s="167" customFormat="1" ht="30" customHeight="1" x14ac:dyDescent="0.3">
      <c r="B69" s="219"/>
      <c r="C69" s="1250" t="s">
        <v>1055</v>
      </c>
      <c r="D69" s="218" t="s">
        <v>1056</v>
      </c>
      <c r="E69" s="1239" t="s">
        <v>1057</v>
      </c>
      <c r="F69" s="1239"/>
      <c r="G69" s="201" t="s">
        <v>1025</v>
      </c>
      <c r="H69" s="201"/>
      <c r="I69" s="205" t="s">
        <v>1058</v>
      </c>
    </row>
    <row r="70" spans="2:9" s="167" customFormat="1" ht="30" customHeight="1" x14ac:dyDescent="0.3">
      <c r="B70" s="219"/>
      <c r="C70" s="1243"/>
      <c r="D70" s="218" t="s">
        <v>1059</v>
      </c>
      <c r="E70" s="1239" t="s">
        <v>1060</v>
      </c>
      <c r="F70" s="1239"/>
      <c r="G70" s="201" t="s">
        <v>1025</v>
      </c>
      <c r="H70" s="201"/>
      <c r="I70" s="205" t="s">
        <v>1061</v>
      </c>
    </row>
    <row r="71" spans="2:9" s="167" customFormat="1" ht="30" customHeight="1" x14ac:dyDescent="0.3">
      <c r="B71" s="219"/>
      <c r="C71" s="1243"/>
      <c r="D71" s="218" t="s">
        <v>1062</v>
      </c>
      <c r="E71" s="1229" t="s">
        <v>834</v>
      </c>
      <c r="F71" s="1229"/>
      <c r="G71" s="201"/>
      <c r="H71" s="201"/>
      <c r="I71" s="205" t="s">
        <v>1063</v>
      </c>
    </row>
    <row r="72" spans="2:9" s="167" customFormat="1" ht="30" customHeight="1" x14ac:dyDescent="0.3">
      <c r="B72" s="219"/>
      <c r="C72" s="1243"/>
      <c r="D72" s="218" t="s">
        <v>1064</v>
      </c>
      <c r="E72" s="1229" t="s">
        <v>834</v>
      </c>
      <c r="F72" s="1229"/>
      <c r="G72" s="201"/>
      <c r="H72" s="201"/>
      <c r="I72" s="205" t="s">
        <v>1065</v>
      </c>
    </row>
    <row r="73" spans="2:9" s="167" customFormat="1" ht="30" customHeight="1" x14ac:dyDescent="0.3">
      <c r="B73" s="947"/>
      <c r="C73" s="1244"/>
      <c r="D73" s="218" t="s">
        <v>1066</v>
      </c>
      <c r="E73" s="1229" t="s">
        <v>834</v>
      </c>
      <c r="F73" s="1229"/>
      <c r="G73" s="201" t="s">
        <v>1025</v>
      </c>
      <c r="H73" s="201"/>
      <c r="I73" s="205" t="s">
        <v>1067</v>
      </c>
    </row>
    <row r="74" spans="2:9" s="167" customFormat="1" ht="19.5" customHeight="1" x14ac:dyDescent="0.3">
      <c r="B74" s="1265" t="s">
        <v>27</v>
      </c>
      <c r="C74" s="969"/>
      <c r="D74" s="236"/>
      <c r="E74" s="236"/>
      <c r="F74" s="236"/>
      <c r="G74" s="227"/>
      <c r="H74" s="227"/>
      <c r="I74" s="215"/>
    </row>
    <row r="75" spans="2:9" s="167" customFormat="1" ht="30" customHeight="1" thickBot="1" x14ac:dyDescent="0.35">
      <c r="B75" s="1266"/>
      <c r="C75" s="229" t="s">
        <v>1068</v>
      </c>
      <c r="D75" s="239"/>
      <c r="E75" s="253"/>
      <c r="F75" s="253"/>
      <c r="G75" s="253"/>
      <c r="H75" s="253"/>
      <c r="I75" s="253"/>
    </row>
    <row r="76" spans="2:9" s="167" customFormat="1" ht="30" customHeight="1" x14ac:dyDescent="0.3">
      <c r="B76" s="948"/>
      <c r="C76" s="232" t="s">
        <v>1013</v>
      </c>
      <c r="D76" s="233" t="s">
        <v>1016</v>
      </c>
      <c r="E76" s="1248" t="s">
        <v>1069</v>
      </c>
      <c r="F76" s="1239"/>
      <c r="G76" s="201"/>
      <c r="H76" s="205"/>
      <c r="I76" s="205" t="s">
        <v>1070</v>
      </c>
    </row>
    <row r="77" spans="2:9" s="167" customFormat="1" ht="30" customHeight="1" x14ac:dyDescent="0.3">
      <c r="B77" s="942"/>
      <c r="C77" s="1250" t="s">
        <v>1071</v>
      </c>
      <c r="D77" s="233" t="s">
        <v>1072</v>
      </c>
      <c r="E77" s="1248" t="s">
        <v>1073</v>
      </c>
      <c r="F77" s="1239"/>
      <c r="G77" s="218" t="s">
        <v>1040</v>
      </c>
      <c r="H77" s="205"/>
      <c r="I77" s="205" t="s">
        <v>1074</v>
      </c>
    </row>
    <row r="78" spans="2:9" s="167" customFormat="1" ht="48.75" customHeight="1" x14ac:dyDescent="0.3">
      <c r="B78" s="942"/>
      <c r="C78" s="1243"/>
      <c r="D78" s="233" t="s">
        <v>1075</v>
      </c>
      <c r="E78" s="1229" t="s">
        <v>1076</v>
      </c>
      <c r="F78" s="1229"/>
      <c r="G78" s="1036" t="s">
        <v>1040</v>
      </c>
      <c r="H78" s="205"/>
      <c r="I78" s="205" t="s">
        <v>1077</v>
      </c>
    </row>
    <row r="79" spans="2:9" s="167" customFormat="1" ht="30" customHeight="1" x14ac:dyDescent="0.3">
      <c r="B79" s="942"/>
      <c r="C79" s="1243"/>
      <c r="D79" s="233" t="s">
        <v>1078</v>
      </c>
      <c r="E79" s="218" t="s">
        <v>1079</v>
      </c>
      <c r="F79" s="218"/>
      <c r="G79" s="201" t="s">
        <v>1080</v>
      </c>
      <c r="H79" s="205"/>
      <c r="I79" s="205"/>
    </row>
    <row r="80" spans="2:9" s="167" customFormat="1" ht="30" customHeight="1" x14ac:dyDescent="0.3">
      <c r="B80" s="942"/>
      <c r="C80" s="1243"/>
      <c r="D80" s="233" t="s">
        <v>1081</v>
      </c>
      <c r="E80" s="1239" t="s">
        <v>1060</v>
      </c>
      <c r="F80" s="1239"/>
      <c r="G80" s="215" t="s">
        <v>1040</v>
      </c>
      <c r="H80" s="205"/>
      <c r="I80" s="205" t="s">
        <v>1082</v>
      </c>
    </row>
    <row r="81" spans="2:9" s="167" customFormat="1" ht="48.75" customHeight="1" x14ac:dyDescent="0.3">
      <c r="B81" s="942"/>
      <c r="C81" s="1243"/>
      <c r="D81" s="233" t="s">
        <v>1083</v>
      </c>
      <c r="E81" s="1229" t="s">
        <v>1084</v>
      </c>
      <c r="F81" s="1229"/>
      <c r="G81" s="201" t="s">
        <v>1025</v>
      </c>
      <c r="H81" s="205"/>
      <c r="I81" s="205" t="s">
        <v>1085</v>
      </c>
    </row>
    <row r="82" spans="2:9" s="167" customFormat="1" ht="30" customHeight="1" x14ac:dyDescent="0.3">
      <c r="B82" s="942"/>
      <c r="C82" s="1243"/>
      <c r="D82" s="233" t="s">
        <v>1086</v>
      </c>
      <c r="E82" s="1239" t="s">
        <v>1060</v>
      </c>
      <c r="F82" s="1239"/>
      <c r="G82" s="201" t="s">
        <v>1025</v>
      </c>
      <c r="H82" s="201"/>
      <c r="I82" s="205" t="s">
        <v>1087</v>
      </c>
    </row>
    <row r="83" spans="2:9" s="167" customFormat="1" ht="30" customHeight="1" x14ac:dyDescent="0.3">
      <c r="B83" s="942"/>
      <c r="C83" s="1243"/>
      <c r="D83" s="233" t="s">
        <v>1088</v>
      </c>
      <c r="E83" s="1239" t="s">
        <v>1060</v>
      </c>
      <c r="F83" s="1239"/>
      <c r="G83" s="201" t="s">
        <v>1025</v>
      </c>
      <c r="H83" s="201"/>
      <c r="I83" s="205" t="s">
        <v>1089</v>
      </c>
    </row>
    <row r="84" spans="2:9" s="167" customFormat="1" ht="30" customHeight="1" x14ac:dyDescent="0.3">
      <c r="B84" s="942"/>
      <c r="C84" s="1244"/>
      <c r="D84" s="233" t="s">
        <v>1090</v>
      </c>
      <c r="E84" s="201" t="s">
        <v>1060</v>
      </c>
      <c r="F84" s="201"/>
      <c r="G84" s="201" t="s">
        <v>1025</v>
      </c>
      <c r="H84" s="201"/>
      <c r="I84" s="205" t="s">
        <v>1091</v>
      </c>
    </row>
    <row r="85" spans="2:9" s="167" customFormat="1" ht="30" customHeight="1" thickBot="1" x14ac:dyDescent="0.35">
      <c r="B85" s="219"/>
      <c r="C85" s="229" t="s">
        <v>1092</v>
      </c>
      <c r="D85" s="230"/>
      <c r="E85" s="231"/>
      <c r="F85" s="231"/>
      <c r="G85" s="231"/>
      <c r="H85" s="231"/>
      <c r="I85" s="231"/>
    </row>
    <row r="86" spans="2:9" s="167" customFormat="1" ht="33" customHeight="1" x14ac:dyDescent="0.3">
      <c r="B86" s="219"/>
      <c r="C86" s="232" t="s">
        <v>1013</v>
      </c>
      <c r="D86" s="227" t="s">
        <v>1016</v>
      </c>
      <c r="E86" s="236" t="s">
        <v>1093</v>
      </c>
      <c r="F86" s="215"/>
      <c r="G86" s="201" t="s">
        <v>1080</v>
      </c>
      <c r="H86" s="205"/>
      <c r="I86" s="205" t="s">
        <v>1094</v>
      </c>
    </row>
    <row r="87" spans="2:9" s="167" customFormat="1" ht="48" customHeight="1" x14ac:dyDescent="0.3">
      <c r="B87" s="219"/>
      <c r="C87" s="237" t="s">
        <v>1095</v>
      </c>
      <c r="D87" s="218" t="s">
        <v>1096</v>
      </c>
      <c r="E87" s="1255" t="s">
        <v>1097</v>
      </c>
      <c r="F87" s="1255"/>
      <c r="G87" s="201" t="s">
        <v>1025</v>
      </c>
      <c r="H87" s="201"/>
      <c r="I87" s="205" t="s">
        <v>1098</v>
      </c>
    </row>
    <row r="88" spans="2:9" s="167" customFormat="1" ht="30" customHeight="1" x14ac:dyDescent="0.3">
      <c r="B88" s="219"/>
      <c r="C88" s="232" t="s">
        <v>1099</v>
      </c>
      <c r="D88" s="218" t="s">
        <v>1100</v>
      </c>
      <c r="E88" s="1239" t="s">
        <v>1448</v>
      </c>
      <c r="F88" s="1239"/>
      <c r="G88" s="201"/>
      <c r="H88" s="201"/>
      <c r="I88" s="205" t="s">
        <v>1101</v>
      </c>
    </row>
    <row r="89" spans="2:9" s="167" customFormat="1" ht="30" customHeight="1" x14ac:dyDescent="0.3">
      <c r="B89" s="219"/>
      <c r="C89" s="1250" t="s">
        <v>1102</v>
      </c>
      <c r="D89" s="218" t="s">
        <v>1103</v>
      </c>
      <c r="E89" s="1058" t="s">
        <v>1104</v>
      </c>
      <c r="F89" s="218"/>
      <c r="G89" s="218"/>
      <c r="H89" s="218"/>
      <c r="I89" s="205" t="s">
        <v>1105</v>
      </c>
    </row>
    <row r="90" spans="2:9" s="167" customFormat="1" ht="30" customHeight="1" x14ac:dyDescent="0.3">
      <c r="B90" s="219"/>
      <c r="C90" s="1243"/>
      <c r="D90" s="218" t="s">
        <v>1106</v>
      </c>
      <c r="E90" s="218" t="s">
        <v>1107</v>
      </c>
      <c r="F90" s="218"/>
      <c r="G90" s="218"/>
      <c r="H90" s="218"/>
      <c r="I90" s="205" t="s">
        <v>1108</v>
      </c>
    </row>
    <row r="91" spans="2:9" s="167" customFormat="1" ht="30" customHeight="1" x14ac:dyDescent="0.3">
      <c r="B91" s="219"/>
      <c r="C91" s="1243"/>
      <c r="D91" s="218" t="s">
        <v>1109</v>
      </c>
      <c r="E91" s="1058" t="s">
        <v>1110</v>
      </c>
      <c r="F91" s="218"/>
      <c r="G91" s="218"/>
      <c r="H91" s="218"/>
      <c r="I91" s="205" t="s">
        <v>1111</v>
      </c>
    </row>
    <row r="92" spans="2:9" s="167" customFormat="1" ht="30" customHeight="1" x14ac:dyDescent="0.3">
      <c r="B92" s="219"/>
      <c r="C92" s="1243"/>
      <c r="D92" s="218" t="s">
        <v>1112</v>
      </c>
      <c r="E92" s="218" t="s">
        <v>1449</v>
      </c>
      <c r="F92" s="218"/>
      <c r="G92" s="218"/>
      <c r="H92" s="218"/>
      <c r="I92" s="205" t="s">
        <v>1113</v>
      </c>
    </row>
    <row r="93" spans="2:9" s="167" customFormat="1" ht="66" customHeight="1" x14ac:dyDescent="0.3">
      <c r="B93" s="219"/>
      <c r="C93" s="1243"/>
      <c r="D93" s="218" t="s">
        <v>1474</v>
      </c>
      <c r="E93" s="218" t="s">
        <v>1450</v>
      </c>
      <c r="F93" s="218"/>
      <c r="G93" s="218" t="s">
        <v>1025</v>
      </c>
      <c r="H93" s="218"/>
      <c r="I93" s="205" t="s">
        <v>1114</v>
      </c>
    </row>
    <row r="94" spans="2:9" s="167" customFormat="1" ht="30" customHeight="1" x14ac:dyDescent="0.3">
      <c r="B94" s="947"/>
      <c r="C94" s="1244"/>
      <c r="D94" s="218" t="s">
        <v>1475</v>
      </c>
      <c r="E94" s="218" t="s">
        <v>1107</v>
      </c>
      <c r="F94" s="218"/>
      <c r="G94" s="218" t="s">
        <v>1025</v>
      </c>
      <c r="H94" s="218"/>
      <c r="I94" s="205" t="s">
        <v>1115</v>
      </c>
    </row>
    <row r="95" spans="2:9" s="167" customFormat="1" ht="30" customHeight="1" thickBot="1" x14ac:dyDescent="0.35">
      <c r="B95" s="945" t="s">
        <v>564</v>
      </c>
      <c r="C95" s="229" t="s">
        <v>1116</v>
      </c>
      <c r="D95" s="230"/>
      <c r="E95" s="231"/>
      <c r="F95" s="231"/>
      <c r="G95" s="231"/>
      <c r="H95" s="231"/>
      <c r="I95" s="231"/>
    </row>
    <row r="96" spans="2:9" s="167" customFormat="1" ht="30" customHeight="1" x14ac:dyDescent="0.3">
      <c r="B96" s="942"/>
      <c r="C96" s="232" t="s">
        <v>1013</v>
      </c>
      <c r="D96" s="233" t="s">
        <v>1016</v>
      </c>
      <c r="E96" s="227" t="s">
        <v>1117</v>
      </c>
      <c r="F96" s="205"/>
      <c r="G96" s="201"/>
      <c r="H96" s="205"/>
      <c r="I96" s="205" t="s">
        <v>1118</v>
      </c>
    </row>
    <row r="97" spans="2:9" s="167" customFormat="1" ht="30" customHeight="1" x14ac:dyDescent="0.3">
      <c r="B97" s="942"/>
      <c r="C97" s="1250" t="s">
        <v>1119</v>
      </c>
      <c r="D97" s="233" t="s">
        <v>1120</v>
      </c>
      <c r="E97" s="1256" t="s">
        <v>1121</v>
      </c>
      <c r="F97" s="1256"/>
      <c r="G97" s="201" t="s">
        <v>1025</v>
      </c>
      <c r="H97" s="201"/>
      <c r="I97" s="205" t="s">
        <v>1122</v>
      </c>
    </row>
    <row r="98" spans="2:9" s="167" customFormat="1" ht="30" customHeight="1" x14ac:dyDescent="0.3">
      <c r="B98" s="942"/>
      <c r="C98" s="1243"/>
      <c r="D98" s="233" t="s">
        <v>1123</v>
      </c>
      <c r="E98" s="1239" t="s">
        <v>854</v>
      </c>
      <c r="F98" s="1239"/>
      <c r="G98" s="201" t="s">
        <v>1025</v>
      </c>
      <c r="H98" s="201"/>
      <c r="I98" s="205" t="s">
        <v>1124</v>
      </c>
    </row>
    <row r="99" spans="2:9" s="167" customFormat="1" ht="30" customHeight="1" x14ac:dyDescent="0.3">
      <c r="B99" s="942"/>
      <c r="C99" s="1243"/>
      <c r="D99" s="233" t="s">
        <v>1125</v>
      </c>
      <c r="E99" s="1229" t="s">
        <v>841</v>
      </c>
      <c r="F99" s="1229"/>
      <c r="G99" s="201"/>
      <c r="H99" s="201"/>
      <c r="I99" s="205" t="s">
        <v>1126</v>
      </c>
    </row>
    <row r="100" spans="2:9" s="167" customFormat="1" ht="30" customHeight="1" x14ac:dyDescent="0.3">
      <c r="B100" s="942"/>
      <c r="C100" s="1243"/>
      <c r="D100" s="233" t="s">
        <v>1127</v>
      </c>
      <c r="E100" s="1229" t="s">
        <v>841</v>
      </c>
      <c r="F100" s="1229"/>
      <c r="G100" s="201"/>
      <c r="H100" s="201"/>
      <c r="I100" s="205" t="s">
        <v>1128</v>
      </c>
    </row>
    <row r="101" spans="2:9" s="167" customFormat="1" ht="30" customHeight="1" x14ac:dyDescent="0.3">
      <c r="B101" s="942"/>
      <c r="C101" s="1244"/>
      <c r="D101" s="233" t="s">
        <v>1129</v>
      </c>
      <c r="E101" s="1239" t="s">
        <v>1060</v>
      </c>
      <c r="F101" s="1239"/>
      <c r="G101" s="201" t="s">
        <v>1025</v>
      </c>
      <c r="H101" s="201"/>
      <c r="I101" s="205" t="s">
        <v>1130</v>
      </c>
    </row>
    <row r="102" spans="2:9" s="167" customFormat="1" ht="30" customHeight="1" thickBot="1" x14ac:dyDescent="0.35">
      <c r="B102" s="942"/>
      <c r="C102" s="229" t="s">
        <v>1131</v>
      </c>
      <c r="D102" s="230"/>
      <c r="E102" s="231"/>
      <c r="F102" s="231"/>
      <c r="G102" s="231"/>
      <c r="H102" s="231"/>
      <c r="I102" s="231"/>
    </row>
    <row r="103" spans="2:9" s="167" customFormat="1" ht="30" customHeight="1" x14ac:dyDescent="0.3">
      <c r="B103" s="942"/>
      <c r="C103" s="232" t="s">
        <v>1013</v>
      </c>
      <c r="D103" s="233" t="s">
        <v>1016</v>
      </c>
      <c r="E103" s="227" t="s">
        <v>1017</v>
      </c>
      <c r="F103" s="205"/>
      <c r="G103" s="201"/>
      <c r="H103" s="205"/>
      <c r="I103" s="205" t="s">
        <v>1132</v>
      </c>
    </row>
    <row r="104" spans="2:9" s="167" customFormat="1" ht="30" customHeight="1" x14ac:dyDescent="0.3">
      <c r="B104" s="942"/>
      <c r="C104" s="1250" t="s">
        <v>1102</v>
      </c>
      <c r="D104" s="233" t="s">
        <v>1476</v>
      </c>
      <c r="E104" s="1229" t="s">
        <v>1133</v>
      </c>
      <c r="F104" s="1229"/>
      <c r="G104" s="201"/>
      <c r="H104" s="205"/>
      <c r="I104" s="205" t="s">
        <v>1134</v>
      </c>
    </row>
    <row r="105" spans="2:9" s="167" customFormat="1" ht="30" customHeight="1" x14ac:dyDescent="0.3">
      <c r="B105" s="942"/>
      <c r="C105" s="1244"/>
      <c r="D105" s="233" t="s">
        <v>1477</v>
      </c>
      <c r="E105" s="1229" t="s">
        <v>1133</v>
      </c>
      <c r="F105" s="1229"/>
      <c r="G105" s="201"/>
      <c r="H105" s="205"/>
      <c r="I105" s="205" t="s">
        <v>1135</v>
      </c>
    </row>
    <row r="106" spans="2:9" s="167" customFormat="1" ht="30" customHeight="1" thickBot="1" x14ac:dyDescent="0.35">
      <c r="B106" s="942"/>
      <c r="C106" s="229" t="s">
        <v>1136</v>
      </c>
      <c r="D106" s="230"/>
      <c r="E106" s="231"/>
      <c r="F106" s="231"/>
      <c r="G106" s="231"/>
      <c r="H106" s="231"/>
      <c r="I106" s="231"/>
    </row>
    <row r="107" spans="2:9" s="167" customFormat="1" ht="30" customHeight="1" x14ac:dyDescent="0.3">
      <c r="B107" s="942"/>
      <c r="C107" s="1254" t="s">
        <v>1102</v>
      </c>
      <c r="D107" s="238" t="s">
        <v>1137</v>
      </c>
      <c r="E107" s="1229" t="s">
        <v>841</v>
      </c>
      <c r="F107" s="1229"/>
      <c r="G107" s="201"/>
      <c r="H107" s="201"/>
      <c r="I107" s="201" t="s">
        <v>1138</v>
      </c>
    </row>
    <row r="108" spans="2:9" s="167" customFormat="1" ht="30" customHeight="1" x14ac:dyDescent="0.3">
      <c r="B108" s="949"/>
      <c r="C108" s="1244"/>
      <c r="D108" s="218" t="s">
        <v>1139</v>
      </c>
      <c r="E108" s="1229" t="s">
        <v>841</v>
      </c>
      <c r="F108" s="1229"/>
      <c r="G108" s="201"/>
      <c r="H108" s="201"/>
      <c r="I108" s="201" t="s">
        <v>1140</v>
      </c>
    </row>
    <row r="109" spans="2:9" s="167" customFormat="1" ht="30" customHeight="1" thickBot="1" x14ac:dyDescent="0.35">
      <c r="B109" s="945" t="s">
        <v>63</v>
      </c>
      <c r="C109" s="229" t="s">
        <v>1141</v>
      </c>
      <c r="D109" s="230"/>
      <c r="E109" s="231"/>
      <c r="F109" s="231"/>
      <c r="G109" s="231"/>
      <c r="H109" s="231"/>
      <c r="I109" s="231"/>
    </row>
    <row r="110" spans="2:9" s="167" customFormat="1" ht="30" customHeight="1" x14ac:dyDescent="0.3">
      <c r="B110" s="950"/>
      <c r="C110" s="232" t="s">
        <v>1013</v>
      </c>
      <c r="D110" s="233" t="s">
        <v>1016</v>
      </c>
      <c r="E110" s="227" t="s">
        <v>1142</v>
      </c>
      <c r="F110" s="205"/>
      <c r="G110" s="201"/>
      <c r="H110" s="205"/>
      <c r="I110" s="205" t="s">
        <v>1143</v>
      </c>
    </row>
    <row r="111" spans="2:9" s="167" customFormat="1" ht="30" customHeight="1" x14ac:dyDescent="0.3">
      <c r="B111" s="950"/>
      <c r="C111" s="1250" t="s">
        <v>1032</v>
      </c>
      <c r="D111" s="218" t="s">
        <v>1144</v>
      </c>
      <c r="E111" s="201" t="s">
        <v>1145</v>
      </c>
      <c r="F111" s="201"/>
      <c r="G111" s="201" t="s">
        <v>1080</v>
      </c>
      <c r="H111" s="201"/>
      <c r="I111" s="201"/>
    </row>
    <row r="112" spans="2:9" s="167" customFormat="1" ht="48.75" customHeight="1" x14ac:dyDescent="0.3">
      <c r="B112" s="951"/>
      <c r="C112" s="1244"/>
      <c r="D112" s="218" t="s">
        <v>1146</v>
      </c>
      <c r="E112" s="1229" t="s">
        <v>1147</v>
      </c>
      <c r="F112" s="1229"/>
      <c r="G112" s="218" t="s">
        <v>1040</v>
      </c>
      <c r="H112" s="201"/>
      <c r="I112" s="205" t="s">
        <v>1148</v>
      </c>
    </row>
    <row r="113" spans="2:9" s="167" customFormat="1" ht="30" customHeight="1" thickBot="1" x14ac:dyDescent="0.35">
      <c r="B113" s="945" t="s">
        <v>6</v>
      </c>
      <c r="C113" s="241" t="s">
        <v>1149</v>
      </c>
      <c r="D113" s="230"/>
      <c r="E113" s="231"/>
      <c r="F113" s="231"/>
      <c r="G113" s="231"/>
      <c r="H113" s="231"/>
      <c r="I113" s="231"/>
    </row>
    <row r="114" spans="2:9" s="167" customFormat="1" ht="30" customHeight="1" x14ac:dyDescent="0.3">
      <c r="B114" s="219"/>
      <c r="C114" s="242" t="s">
        <v>1013</v>
      </c>
      <c r="D114" s="233" t="s">
        <v>1016</v>
      </c>
      <c r="E114" s="1239" t="s">
        <v>1150</v>
      </c>
      <c r="F114" s="1239"/>
      <c r="G114" s="201"/>
      <c r="H114" s="205"/>
      <c r="I114" s="205" t="s">
        <v>1151</v>
      </c>
    </row>
    <row r="115" spans="2:9" s="167" customFormat="1" ht="30" customHeight="1" x14ac:dyDescent="0.3">
      <c r="B115" s="219"/>
      <c r="C115" s="1250" t="s">
        <v>1152</v>
      </c>
      <c r="D115" s="233" t="s">
        <v>1153</v>
      </c>
      <c r="E115" s="1239" t="s">
        <v>1154</v>
      </c>
      <c r="F115" s="1239"/>
      <c r="G115" s="201"/>
      <c r="H115" s="205"/>
      <c r="I115" s="205" t="s">
        <v>1155</v>
      </c>
    </row>
    <row r="116" spans="2:9" s="167" customFormat="1" ht="30" customHeight="1" x14ac:dyDescent="0.3">
      <c r="B116" s="219"/>
      <c r="C116" s="1243"/>
      <c r="D116" s="233" t="s">
        <v>1156</v>
      </c>
      <c r="E116" s="1239" t="s">
        <v>1154</v>
      </c>
      <c r="F116" s="1239"/>
      <c r="G116" s="201"/>
      <c r="H116" s="205"/>
      <c r="I116" s="205" t="s">
        <v>1157</v>
      </c>
    </row>
    <row r="117" spans="2:9" s="167" customFormat="1" ht="30" customHeight="1" x14ac:dyDescent="0.3">
      <c r="B117" s="219"/>
      <c r="C117" s="1243"/>
      <c r="D117" s="233" t="s">
        <v>1158</v>
      </c>
      <c r="E117" s="1239" t="s">
        <v>1154</v>
      </c>
      <c r="F117" s="1239"/>
      <c r="G117" s="201"/>
      <c r="H117" s="205"/>
      <c r="I117" s="205" t="s">
        <v>1159</v>
      </c>
    </row>
    <row r="118" spans="2:9" s="167" customFormat="1" ht="30" customHeight="1" x14ac:dyDescent="0.3">
      <c r="B118" s="219"/>
      <c r="C118" s="1243"/>
      <c r="D118" s="1035" t="s">
        <v>1160</v>
      </c>
      <c r="E118" s="1239" t="s">
        <v>1060</v>
      </c>
      <c r="F118" s="1239"/>
      <c r="G118" s="201" t="s">
        <v>1025</v>
      </c>
      <c r="H118" s="205"/>
      <c r="I118" s="205" t="s">
        <v>1161</v>
      </c>
    </row>
    <row r="119" spans="2:9" s="167" customFormat="1" ht="30" customHeight="1" x14ac:dyDescent="0.3">
      <c r="B119" s="219"/>
      <c r="C119" s="1243"/>
      <c r="D119" s="218" t="s">
        <v>1162</v>
      </c>
      <c r="E119" s="1239" t="s">
        <v>1163</v>
      </c>
      <c r="F119" s="1239"/>
      <c r="G119" s="201"/>
      <c r="H119" s="201"/>
      <c r="I119" s="205" t="s">
        <v>1164</v>
      </c>
    </row>
    <row r="120" spans="2:9" s="167" customFormat="1" ht="30" customHeight="1" x14ac:dyDescent="0.3">
      <c r="B120" s="219"/>
      <c r="C120" s="1243"/>
      <c r="D120" s="218" t="s">
        <v>1165</v>
      </c>
      <c r="E120" s="1239" t="s">
        <v>1166</v>
      </c>
      <c r="F120" s="1239"/>
      <c r="G120" s="201"/>
      <c r="H120" s="201"/>
      <c r="I120" s="205" t="s">
        <v>1167</v>
      </c>
    </row>
    <row r="121" spans="2:9" s="167" customFormat="1" ht="30" customHeight="1" x14ac:dyDescent="0.3">
      <c r="B121" s="219"/>
      <c r="C121" s="1243"/>
      <c r="D121" s="223" t="s">
        <v>1168</v>
      </c>
      <c r="E121" s="1239" t="s">
        <v>1060</v>
      </c>
      <c r="F121" s="1239"/>
      <c r="G121" s="201" t="s">
        <v>1025</v>
      </c>
      <c r="H121" s="201"/>
      <c r="I121" s="205" t="s">
        <v>1169</v>
      </c>
    </row>
    <row r="122" spans="2:9" s="167" customFormat="1" ht="30" customHeight="1" x14ac:dyDescent="0.3">
      <c r="B122" s="219"/>
      <c r="C122" s="1243"/>
      <c r="D122" s="223" t="s">
        <v>1170</v>
      </c>
      <c r="E122" s="1239" t="s">
        <v>1171</v>
      </c>
      <c r="F122" s="1239"/>
      <c r="G122" s="201" t="s">
        <v>1025</v>
      </c>
      <c r="H122" s="201"/>
      <c r="I122" s="205" t="s">
        <v>1172</v>
      </c>
    </row>
    <row r="123" spans="2:9" s="167" customFormat="1" ht="30" customHeight="1" x14ac:dyDescent="0.3">
      <c r="B123" s="219"/>
      <c r="C123" s="1243"/>
      <c r="D123" s="218" t="s">
        <v>1173</v>
      </c>
      <c r="E123" s="1229" t="s">
        <v>1174</v>
      </c>
      <c r="F123" s="1229"/>
      <c r="G123" s="201"/>
      <c r="H123" s="201"/>
      <c r="I123" s="205" t="s">
        <v>1175</v>
      </c>
    </row>
    <row r="124" spans="2:9" s="167" customFormat="1" ht="30" customHeight="1" x14ac:dyDescent="0.3">
      <c r="B124" s="219"/>
      <c r="C124" s="1244"/>
      <c r="D124" s="218" t="s">
        <v>1176</v>
      </c>
      <c r="E124" s="1229" t="s">
        <v>1174</v>
      </c>
      <c r="F124" s="1229"/>
      <c r="G124" s="201"/>
      <c r="H124" s="201"/>
      <c r="I124" s="205" t="s">
        <v>1177</v>
      </c>
    </row>
    <row r="125" spans="2:9" s="167" customFormat="1" ht="30" customHeight="1" thickBot="1" x14ac:dyDescent="0.35">
      <c r="B125" s="219"/>
      <c r="C125" s="243" t="s">
        <v>1136</v>
      </c>
      <c r="D125" s="230"/>
      <c r="E125" s="231"/>
      <c r="F125" s="231"/>
      <c r="G125" s="231"/>
      <c r="H125" s="231"/>
      <c r="I125" s="231"/>
    </row>
    <row r="126" spans="2:9" s="167" customFormat="1" ht="59.25" customHeight="1" x14ac:dyDescent="0.3">
      <c r="B126" s="219"/>
      <c r="C126" s="222" t="s">
        <v>1013</v>
      </c>
      <c r="D126" s="218" t="s">
        <v>1478</v>
      </c>
      <c r="E126" s="236" t="s">
        <v>1178</v>
      </c>
      <c r="F126" s="201"/>
      <c r="G126" s="201"/>
      <c r="H126" s="201"/>
      <c r="I126" s="201" t="s">
        <v>1179</v>
      </c>
    </row>
    <row r="127" spans="2:9" s="167" customFormat="1" ht="30" customHeight="1" x14ac:dyDescent="0.3">
      <c r="B127" s="219"/>
      <c r="C127" s="1250" t="s">
        <v>1102</v>
      </c>
      <c r="D127" s="218" t="s">
        <v>1139</v>
      </c>
      <c r="E127" s="244" t="s">
        <v>1154</v>
      </c>
      <c r="F127" s="201"/>
      <c r="G127" s="201"/>
      <c r="H127" s="201"/>
      <c r="I127" s="201" t="s">
        <v>1140</v>
      </c>
    </row>
    <row r="128" spans="2:9" s="167" customFormat="1" ht="30" customHeight="1" x14ac:dyDescent="0.3">
      <c r="B128" s="947"/>
      <c r="C128" s="1244"/>
      <c r="D128" s="245" t="s">
        <v>1180</v>
      </c>
      <c r="E128" s="236" t="s">
        <v>1181</v>
      </c>
      <c r="F128" s="227"/>
      <c r="G128" s="227"/>
      <c r="H128" s="227"/>
      <c r="I128" s="246" t="s">
        <v>1182</v>
      </c>
    </row>
    <row r="129" spans="2:9" s="167" customFormat="1" ht="30" customHeight="1" x14ac:dyDescent="0.3">
      <c r="B129" s="1265" t="s">
        <v>67</v>
      </c>
      <c r="C129" s="969"/>
      <c r="D129" s="236"/>
      <c r="E129" s="236"/>
      <c r="F129" s="227"/>
      <c r="G129" s="227"/>
      <c r="H129" s="227"/>
      <c r="I129" s="227"/>
    </row>
    <row r="130" spans="2:9" s="167" customFormat="1" ht="30" customHeight="1" thickBot="1" x14ac:dyDescent="0.35">
      <c r="B130" s="1266"/>
      <c r="C130" s="229" t="s">
        <v>1183</v>
      </c>
      <c r="D130" s="239"/>
      <c r="E130" s="253"/>
      <c r="F130" s="253"/>
      <c r="G130" s="253"/>
      <c r="H130" s="253"/>
      <c r="I130" s="253"/>
    </row>
    <row r="131" spans="2:9" s="167" customFormat="1" ht="30" customHeight="1" x14ac:dyDescent="0.3">
      <c r="B131" s="219"/>
      <c r="C131" s="232" t="s">
        <v>1013</v>
      </c>
      <c r="D131" s="233" t="s">
        <v>1016</v>
      </c>
      <c r="E131" s="227" t="s">
        <v>1184</v>
      </c>
      <c r="F131" s="205"/>
      <c r="G131" s="201"/>
      <c r="H131" s="205"/>
      <c r="I131" s="205" t="s">
        <v>1185</v>
      </c>
    </row>
    <row r="132" spans="2:9" s="167" customFormat="1" ht="30" customHeight="1" x14ac:dyDescent="0.3">
      <c r="B132" s="219"/>
      <c r="C132" s="237" t="s">
        <v>1186</v>
      </c>
      <c r="D132" s="218" t="s">
        <v>1187</v>
      </c>
      <c r="E132" s="1229" t="s">
        <v>1451</v>
      </c>
      <c r="F132" s="1229"/>
      <c r="G132" s="201"/>
      <c r="H132" s="201"/>
      <c r="I132" s="201" t="s">
        <v>1188</v>
      </c>
    </row>
    <row r="133" spans="2:9" s="167" customFormat="1" ht="30" customHeight="1" x14ac:dyDescent="0.3">
      <c r="B133" s="219"/>
      <c r="C133" s="1250" t="s">
        <v>1102</v>
      </c>
      <c r="D133" s="236" t="s">
        <v>1479</v>
      </c>
      <c r="E133" s="1229" t="s">
        <v>1312</v>
      </c>
      <c r="F133" s="1229"/>
      <c r="G133" s="227"/>
      <c r="H133" s="227"/>
      <c r="I133" s="227" t="s">
        <v>1189</v>
      </c>
    </row>
    <row r="134" spans="2:9" s="167" customFormat="1" ht="51.65" customHeight="1" x14ac:dyDescent="0.3">
      <c r="B134" s="947"/>
      <c r="C134" s="1244"/>
      <c r="D134" s="236" t="s">
        <v>1480</v>
      </c>
      <c r="E134" s="1239" t="s">
        <v>1190</v>
      </c>
      <c r="F134" s="1239"/>
      <c r="G134" s="227"/>
      <c r="H134" s="227"/>
      <c r="I134" s="227" t="s">
        <v>1191</v>
      </c>
    </row>
    <row r="135" spans="2:9" s="167" customFormat="1" ht="28" customHeight="1" x14ac:dyDescent="0.3">
      <c r="B135" s="1265" t="s">
        <v>1192</v>
      </c>
      <c r="C135" s="1267" t="s">
        <v>1193</v>
      </c>
      <c r="D135" s="236"/>
      <c r="E135" s="227"/>
      <c r="F135" s="227"/>
      <c r="G135" s="227"/>
      <c r="H135" s="227"/>
      <c r="I135" s="227"/>
    </row>
    <row r="136" spans="2:9" s="167" customFormat="1" ht="30.65" customHeight="1" thickBot="1" x14ac:dyDescent="0.35">
      <c r="B136" s="1266"/>
      <c r="C136" s="1268"/>
      <c r="D136" s="239"/>
      <c r="E136" s="253"/>
      <c r="F136" s="253"/>
      <c r="G136" s="253"/>
      <c r="H136" s="253"/>
      <c r="I136" s="253"/>
    </row>
    <row r="137" spans="2:9" s="167" customFormat="1" ht="30" customHeight="1" x14ac:dyDescent="0.3">
      <c r="B137" s="219"/>
      <c r="C137" s="242" t="s">
        <v>1013</v>
      </c>
      <c r="D137" s="233" t="s">
        <v>1016</v>
      </c>
      <c r="E137" s="227" t="s">
        <v>1194</v>
      </c>
      <c r="F137" s="205"/>
      <c r="G137" s="201"/>
      <c r="H137" s="205"/>
      <c r="I137" s="205" t="s">
        <v>1483</v>
      </c>
    </row>
    <row r="138" spans="2:9" s="167" customFormat="1" ht="30" customHeight="1" x14ac:dyDescent="0.3">
      <c r="B138" s="219"/>
      <c r="C138" s="1250" t="s">
        <v>1195</v>
      </c>
      <c r="D138" s="233" t="s">
        <v>1196</v>
      </c>
      <c r="E138" s="1239" t="s">
        <v>1060</v>
      </c>
      <c r="F138" s="1239"/>
      <c r="G138" s="201" t="s">
        <v>1025</v>
      </c>
      <c r="H138" s="201"/>
      <c r="I138" s="205" t="s">
        <v>1197</v>
      </c>
    </row>
    <row r="139" spans="2:9" s="167" customFormat="1" ht="30" customHeight="1" x14ac:dyDescent="0.3">
      <c r="B139" s="219"/>
      <c r="C139" s="1244"/>
      <c r="D139" s="218" t="s">
        <v>1198</v>
      </c>
      <c r="E139" s="1239" t="s">
        <v>1060</v>
      </c>
      <c r="F139" s="1239"/>
      <c r="G139" s="201" t="s">
        <v>1025</v>
      </c>
      <c r="H139" s="201"/>
      <c r="I139" s="205" t="s">
        <v>1199</v>
      </c>
    </row>
    <row r="140" spans="2:9" s="167" customFormat="1" ht="30" customHeight="1" x14ac:dyDescent="0.3">
      <c r="B140" s="219"/>
      <c r="C140" s="1250" t="s">
        <v>1200</v>
      </c>
      <c r="D140" s="218" t="s">
        <v>1201</v>
      </c>
      <c r="E140" s="1257" t="s">
        <v>1202</v>
      </c>
      <c r="F140" s="1257"/>
      <c r="G140" s="201" t="s">
        <v>1025</v>
      </c>
      <c r="H140" s="201"/>
      <c r="I140" s="205" t="s">
        <v>1203</v>
      </c>
    </row>
    <row r="141" spans="2:9" s="167" customFormat="1" ht="30" customHeight="1" x14ac:dyDescent="0.3">
      <c r="B141" s="219"/>
      <c r="C141" s="1243"/>
      <c r="D141" s="218" t="s">
        <v>1204</v>
      </c>
      <c r="E141" s="218" t="s">
        <v>1060</v>
      </c>
      <c r="F141" s="201"/>
      <c r="G141" s="201" t="s">
        <v>1025</v>
      </c>
      <c r="H141" s="201"/>
      <c r="I141" s="205" t="s">
        <v>1205</v>
      </c>
    </row>
    <row r="142" spans="2:9" s="167" customFormat="1" ht="30" customHeight="1" x14ac:dyDescent="0.3">
      <c r="B142" s="219"/>
      <c r="C142" s="1244"/>
      <c r="D142" s="218" t="s">
        <v>1206</v>
      </c>
      <c r="E142" s="1257" t="s">
        <v>1202</v>
      </c>
      <c r="F142" s="1257"/>
      <c r="G142" s="201"/>
      <c r="H142" s="201"/>
      <c r="I142" s="249" t="s">
        <v>1484</v>
      </c>
    </row>
    <row r="143" spans="2:9" s="167" customFormat="1" ht="39" x14ac:dyDescent="0.3">
      <c r="B143" s="219"/>
      <c r="C143" s="237" t="s">
        <v>1207</v>
      </c>
      <c r="D143" s="218" t="s">
        <v>1096</v>
      </c>
      <c r="E143" s="218" t="s">
        <v>1060</v>
      </c>
      <c r="F143" s="201"/>
      <c r="G143" s="201" t="s">
        <v>1025</v>
      </c>
      <c r="H143" s="201"/>
      <c r="I143" s="249" t="s">
        <v>1208</v>
      </c>
    </row>
    <row r="144" spans="2:9" s="167" customFormat="1" ht="30" customHeight="1" x14ac:dyDescent="0.3">
      <c r="B144" s="219"/>
      <c r="C144" s="1250" t="s">
        <v>1099</v>
      </c>
      <c r="D144" s="218" t="s">
        <v>1209</v>
      </c>
      <c r="E144" s="218" t="s">
        <v>1060</v>
      </c>
      <c r="F144" s="201"/>
      <c r="G144" s="201" t="s">
        <v>1025</v>
      </c>
      <c r="H144" s="201"/>
      <c r="I144" s="249" t="s">
        <v>1485</v>
      </c>
    </row>
    <row r="145" spans="2:10" s="167" customFormat="1" ht="44.25" customHeight="1" x14ac:dyDescent="0.3">
      <c r="B145" s="219"/>
      <c r="C145" s="1244"/>
      <c r="D145" s="218" t="s">
        <v>1100</v>
      </c>
      <c r="E145" s="218" t="s">
        <v>1060</v>
      </c>
      <c r="F145" s="201"/>
      <c r="G145" s="201" t="s">
        <v>1025</v>
      </c>
      <c r="H145" s="201"/>
      <c r="I145" s="205" t="s">
        <v>1210</v>
      </c>
    </row>
    <row r="146" spans="2:10" s="167" customFormat="1" ht="37.5" customHeight="1" x14ac:dyDescent="0.3">
      <c r="B146" s="219"/>
      <c r="C146" s="1250" t="s">
        <v>1211</v>
      </c>
      <c r="D146" s="218" t="s">
        <v>1212</v>
      </c>
      <c r="E146" s="1257" t="s">
        <v>1452</v>
      </c>
      <c r="F146" s="1257"/>
      <c r="G146" s="201"/>
      <c r="H146" s="201"/>
      <c r="I146" s="205" t="s">
        <v>1213</v>
      </c>
    </row>
    <row r="147" spans="2:10" s="167" customFormat="1" ht="51.75" customHeight="1" x14ac:dyDescent="0.3">
      <c r="B147" s="219"/>
      <c r="C147" s="1244"/>
      <c r="D147" s="218" t="s">
        <v>1214</v>
      </c>
      <c r="E147" s="236" t="s">
        <v>1453</v>
      </c>
      <c r="F147" s="227"/>
      <c r="G147" s="227" t="s">
        <v>1025</v>
      </c>
      <c r="H147" s="227"/>
      <c r="I147" s="205" t="s">
        <v>1215</v>
      </c>
    </row>
    <row r="148" spans="2:10" s="167" customFormat="1" ht="30" customHeight="1" x14ac:dyDescent="0.3">
      <c r="B148" s="219"/>
      <c r="C148" s="237" t="s">
        <v>1216</v>
      </c>
      <c r="D148" s="236" t="s">
        <v>1217</v>
      </c>
      <c r="E148" s="1058" t="s">
        <v>1218</v>
      </c>
      <c r="F148" s="227"/>
      <c r="G148" s="227"/>
      <c r="H148" s="227"/>
      <c r="I148" s="205" t="s">
        <v>1219</v>
      </c>
    </row>
    <row r="149" spans="2:10" ht="30" customHeight="1" x14ac:dyDescent="0.3">
      <c r="B149" s="219"/>
      <c r="C149" s="1250" t="s">
        <v>1220</v>
      </c>
      <c r="D149" s="218" t="s">
        <v>1221</v>
      </c>
      <c r="E149" s="1229" t="s">
        <v>1222</v>
      </c>
      <c r="F149" s="1229"/>
      <c r="G149" s="201" t="s">
        <v>1025</v>
      </c>
      <c r="H149" s="201"/>
      <c r="I149" s="205" t="s">
        <v>1223</v>
      </c>
    </row>
    <row r="150" spans="2:10" ht="30" customHeight="1" x14ac:dyDescent="0.3">
      <c r="B150" s="947"/>
      <c r="C150" s="1244"/>
      <c r="D150" s="218" t="s">
        <v>1224</v>
      </c>
      <c r="E150" s="1229" t="s">
        <v>1222</v>
      </c>
      <c r="F150" s="1229"/>
      <c r="G150" s="201" t="s">
        <v>1025</v>
      </c>
      <c r="H150" s="201"/>
      <c r="I150" s="205" t="s">
        <v>1225</v>
      </c>
    </row>
    <row r="151" spans="2:10" ht="30" customHeight="1" x14ac:dyDescent="0.3">
      <c r="B151" s="1265" t="s">
        <v>78</v>
      </c>
      <c r="C151" s="969"/>
      <c r="D151" s="236"/>
      <c r="E151" s="236"/>
      <c r="F151" s="236"/>
      <c r="G151" s="227"/>
      <c r="H151" s="227"/>
      <c r="I151" s="215"/>
    </row>
    <row r="152" spans="2:10" s="167" customFormat="1" ht="30" customHeight="1" thickBot="1" x14ac:dyDescent="0.35">
      <c r="B152" s="1266"/>
      <c r="C152" s="229" t="s">
        <v>1226</v>
      </c>
      <c r="D152" s="239"/>
      <c r="E152" s="253"/>
      <c r="F152" s="253"/>
      <c r="G152" s="253"/>
      <c r="H152" s="253"/>
      <c r="I152" s="253"/>
    </row>
    <row r="153" spans="2:10" s="167" customFormat="1" ht="30" customHeight="1" x14ac:dyDescent="0.3">
      <c r="B153" s="219"/>
      <c r="C153" s="232" t="s">
        <v>1013</v>
      </c>
      <c r="D153" s="233" t="s">
        <v>1016</v>
      </c>
      <c r="E153" s="227" t="s">
        <v>1227</v>
      </c>
      <c r="F153" s="205"/>
      <c r="G153" s="201"/>
      <c r="H153" s="205"/>
      <c r="I153" s="205" t="s">
        <v>1228</v>
      </c>
    </row>
    <row r="154" spans="2:10" s="167" customFormat="1" ht="30" customHeight="1" x14ac:dyDescent="0.3">
      <c r="B154" s="219"/>
      <c r="C154" s="1250" t="s">
        <v>1229</v>
      </c>
      <c r="D154" s="218" t="s">
        <v>1230</v>
      </c>
      <c r="E154" s="1239" t="s">
        <v>1060</v>
      </c>
      <c r="F154" s="1239"/>
      <c r="G154" s="201" t="s">
        <v>1025</v>
      </c>
      <c r="H154" s="201"/>
      <c r="I154" s="205" t="s">
        <v>1231</v>
      </c>
    </row>
    <row r="155" spans="2:10" s="167" customFormat="1" ht="30" customHeight="1" x14ac:dyDescent="0.3">
      <c r="B155" s="219"/>
      <c r="C155" s="1244"/>
      <c r="D155" s="218" t="s">
        <v>1232</v>
      </c>
      <c r="E155" s="1239" t="s">
        <v>1060</v>
      </c>
      <c r="F155" s="1239"/>
      <c r="G155" s="201" t="s">
        <v>1025</v>
      </c>
      <c r="H155" s="201"/>
      <c r="I155" s="205" t="s">
        <v>1233</v>
      </c>
    </row>
    <row r="156" spans="2:10" s="167" customFormat="1" ht="30" customHeight="1" x14ac:dyDescent="0.3">
      <c r="B156" s="219"/>
      <c r="C156" s="237" t="s">
        <v>1102</v>
      </c>
      <c r="D156" s="218" t="s">
        <v>1234</v>
      </c>
      <c r="E156" s="1239" t="s">
        <v>1060</v>
      </c>
      <c r="F156" s="1239"/>
      <c r="G156" s="227" t="s">
        <v>1025</v>
      </c>
      <c r="H156" s="227"/>
      <c r="I156" s="205" t="s">
        <v>1235</v>
      </c>
      <c r="J156" s="156"/>
    </row>
    <row r="157" spans="2:10" s="167" customFormat="1" ht="30" customHeight="1" thickBot="1" x14ac:dyDescent="0.35">
      <c r="B157" s="219"/>
      <c r="C157" s="229" t="s">
        <v>1136</v>
      </c>
      <c r="D157" s="230"/>
      <c r="E157" s="231"/>
      <c r="F157" s="231"/>
      <c r="G157" s="231"/>
      <c r="H157" s="231"/>
      <c r="I157" s="231"/>
    </row>
    <row r="158" spans="2:10" s="167" customFormat="1" ht="42.75" customHeight="1" x14ac:dyDescent="0.3">
      <c r="B158" s="947"/>
      <c r="C158" s="240" t="s">
        <v>1102</v>
      </c>
      <c r="D158" s="236" t="s">
        <v>1180</v>
      </c>
      <c r="E158" s="236" t="s">
        <v>1236</v>
      </c>
      <c r="F158" s="227"/>
      <c r="G158" s="227"/>
      <c r="H158" s="227"/>
      <c r="I158" s="227" t="s">
        <v>1182</v>
      </c>
    </row>
    <row r="159" spans="2:10" s="167" customFormat="1" ht="20.5" customHeight="1" x14ac:dyDescent="0.3">
      <c r="B159" s="1265" t="s">
        <v>31</v>
      </c>
      <c r="C159" s="241"/>
      <c r="D159" s="236"/>
      <c r="E159" s="227"/>
      <c r="F159" s="227"/>
      <c r="G159" s="227"/>
      <c r="H159" s="227"/>
      <c r="I159" s="227"/>
    </row>
    <row r="160" spans="2:10" s="167" customFormat="1" ht="24" customHeight="1" thickBot="1" x14ac:dyDescent="0.35">
      <c r="B160" s="1266"/>
      <c r="C160" s="229" t="s">
        <v>1237</v>
      </c>
      <c r="D160" s="239"/>
      <c r="E160" s="253"/>
      <c r="F160" s="253"/>
      <c r="G160" s="253"/>
      <c r="H160" s="253"/>
      <c r="I160" s="253"/>
    </row>
    <row r="161" spans="2:12" s="167" customFormat="1" ht="30" customHeight="1" x14ac:dyDescent="0.3">
      <c r="B161" s="219"/>
      <c r="C161" s="232" t="s">
        <v>1013</v>
      </c>
      <c r="D161" s="233" t="s">
        <v>1016</v>
      </c>
      <c r="E161" s="227" t="s">
        <v>1238</v>
      </c>
      <c r="F161" s="205"/>
      <c r="G161" s="201"/>
      <c r="H161" s="205"/>
      <c r="I161" s="205" t="s">
        <v>1239</v>
      </c>
    </row>
    <row r="162" spans="2:12" s="167" customFormat="1" ht="30" customHeight="1" x14ac:dyDescent="0.3">
      <c r="B162" s="219"/>
      <c r="C162" s="1250" t="s">
        <v>1049</v>
      </c>
      <c r="D162" s="218" t="s">
        <v>1240</v>
      </c>
      <c r="E162" s="1060" t="s">
        <v>1241</v>
      </c>
      <c r="F162" s="201"/>
      <c r="G162" s="201"/>
      <c r="H162" s="201"/>
      <c r="I162" s="205" t="s">
        <v>1242</v>
      </c>
    </row>
    <row r="163" spans="2:12" s="167" customFormat="1" ht="30" customHeight="1" x14ac:dyDescent="0.3">
      <c r="B163" s="219"/>
      <c r="C163" s="1243"/>
      <c r="D163" s="218" t="s">
        <v>1050</v>
      </c>
      <c r="E163" s="1058" t="s">
        <v>1243</v>
      </c>
      <c r="F163" s="201"/>
      <c r="G163" s="201"/>
      <c r="H163" s="201"/>
      <c r="I163" s="249"/>
    </row>
    <row r="164" spans="2:12" s="167" customFormat="1" ht="30" customHeight="1" x14ac:dyDescent="0.3">
      <c r="B164" s="219"/>
      <c r="C164" s="1243"/>
      <c r="D164" s="218" t="s">
        <v>1244</v>
      </c>
      <c r="E164" s="201" t="s">
        <v>1060</v>
      </c>
      <c r="F164" s="201"/>
      <c r="G164" s="227" t="s">
        <v>1025</v>
      </c>
      <c r="H164" s="201"/>
      <c r="I164" s="249"/>
    </row>
    <row r="165" spans="2:12" s="167" customFormat="1" ht="60" customHeight="1" x14ac:dyDescent="0.3">
      <c r="B165" s="219"/>
      <c r="C165" s="1244"/>
      <c r="D165" s="218" t="s">
        <v>1245</v>
      </c>
      <c r="E165" s="218" t="s">
        <v>1246</v>
      </c>
      <c r="F165" s="201"/>
      <c r="G165" s="227"/>
      <c r="H165" s="201"/>
      <c r="I165" s="249"/>
    </row>
    <row r="166" spans="2:12" s="167" customFormat="1" ht="30" customHeight="1" x14ac:dyDescent="0.3">
      <c r="B166" s="219"/>
      <c r="C166" s="1250" t="s">
        <v>1247</v>
      </c>
      <c r="D166" s="218" t="s">
        <v>1248</v>
      </c>
      <c r="E166" s="201" t="s">
        <v>1060</v>
      </c>
      <c r="F166" s="201"/>
      <c r="G166" s="227" t="s">
        <v>1025</v>
      </c>
      <c r="H166" s="201"/>
      <c r="I166" s="205" t="s">
        <v>1249</v>
      </c>
    </row>
    <row r="167" spans="2:12" s="167" customFormat="1" ht="30" customHeight="1" x14ac:dyDescent="0.3">
      <c r="B167" s="219"/>
      <c r="C167" s="1244"/>
      <c r="D167" s="218" t="s">
        <v>1250</v>
      </c>
      <c r="E167" s="1058" t="s">
        <v>1454</v>
      </c>
      <c r="F167" s="201"/>
      <c r="G167" s="201"/>
      <c r="H167" s="201"/>
      <c r="I167" s="205" t="s">
        <v>1251</v>
      </c>
    </row>
    <row r="168" spans="2:12" s="167" customFormat="1" ht="42.75" customHeight="1" x14ac:dyDescent="0.3">
      <c r="B168" s="219"/>
      <c r="C168" s="237" t="s">
        <v>1252</v>
      </c>
      <c r="D168" s="218" t="s">
        <v>1253</v>
      </c>
      <c r="E168" s="1229" t="s">
        <v>1254</v>
      </c>
      <c r="F168" s="1229"/>
      <c r="G168" s="201" t="s">
        <v>1025</v>
      </c>
      <c r="H168" s="201"/>
      <c r="I168" s="205" t="s">
        <v>1255</v>
      </c>
      <c r="J168" s="225"/>
    </row>
    <row r="169" spans="2:12" s="167" customFormat="1" ht="30" customHeight="1" x14ac:dyDescent="0.3">
      <c r="B169" s="219"/>
      <c r="C169" s="237" t="s">
        <v>1102</v>
      </c>
      <c r="D169" s="218" t="s">
        <v>1481</v>
      </c>
      <c r="E169" s="218" t="s">
        <v>1455</v>
      </c>
      <c r="F169" s="236"/>
      <c r="G169" s="201" t="s">
        <v>1025</v>
      </c>
      <c r="H169" s="227"/>
      <c r="I169" s="215" t="s">
        <v>1256</v>
      </c>
    </row>
    <row r="170" spans="2:12" s="167" customFormat="1" ht="30" customHeight="1" thickBot="1" x14ac:dyDescent="0.35">
      <c r="B170" s="219"/>
      <c r="C170" s="241" t="s">
        <v>1257</v>
      </c>
      <c r="D170" s="230"/>
      <c r="E170" s="231"/>
      <c r="F170" s="231"/>
      <c r="G170" s="231"/>
      <c r="H170" s="231"/>
      <c r="I170" s="231"/>
    </row>
    <row r="171" spans="2:12" s="167" customFormat="1" ht="30" customHeight="1" x14ac:dyDescent="0.3">
      <c r="B171" s="219"/>
      <c r="C171" s="242" t="s">
        <v>1013</v>
      </c>
      <c r="D171" s="233" t="s">
        <v>1016</v>
      </c>
      <c r="E171" s="1239" t="s">
        <v>1258</v>
      </c>
      <c r="F171" s="1239"/>
      <c r="G171" s="201"/>
      <c r="H171" s="205"/>
      <c r="I171" s="205" t="s">
        <v>1259</v>
      </c>
    </row>
    <row r="172" spans="2:12" s="167" customFormat="1" ht="30" customHeight="1" x14ac:dyDescent="0.3">
      <c r="B172" s="219"/>
      <c r="C172" s="1250" t="s">
        <v>1049</v>
      </c>
      <c r="D172" s="218" t="s">
        <v>1240</v>
      </c>
      <c r="E172" s="1256" t="s">
        <v>1260</v>
      </c>
      <c r="F172" s="1256"/>
      <c r="G172" s="201"/>
      <c r="H172" s="201"/>
      <c r="I172" s="205" t="s">
        <v>1261</v>
      </c>
    </row>
    <row r="173" spans="2:12" s="167" customFormat="1" ht="30" customHeight="1" x14ac:dyDescent="0.3">
      <c r="B173" s="219"/>
      <c r="C173" s="1244"/>
      <c r="D173" s="218" t="s">
        <v>1245</v>
      </c>
      <c r="E173" s="1239" t="s">
        <v>1488</v>
      </c>
      <c r="F173" s="1239"/>
      <c r="G173" s="201"/>
      <c r="H173" s="201"/>
      <c r="I173" s="205" t="s">
        <v>1262</v>
      </c>
      <c r="J173" s="1264"/>
      <c r="K173" s="1264"/>
      <c r="L173" s="1264"/>
    </row>
    <row r="174" spans="2:12" s="167" customFormat="1" ht="30" customHeight="1" x14ac:dyDescent="0.3">
      <c r="B174" s="219"/>
      <c r="C174" s="1250" t="s">
        <v>1263</v>
      </c>
      <c r="D174" s="218" t="s">
        <v>1264</v>
      </c>
      <c r="E174" s="1256" t="s">
        <v>1260</v>
      </c>
      <c r="F174" s="1256"/>
      <c r="G174" s="201"/>
      <c r="H174" s="201"/>
      <c r="I174" s="205" t="s">
        <v>1265</v>
      </c>
    </row>
    <row r="175" spans="2:12" s="167" customFormat="1" ht="30" customHeight="1" x14ac:dyDescent="0.3">
      <c r="B175" s="219"/>
      <c r="C175" s="1243"/>
      <c r="D175" s="218" t="s">
        <v>1266</v>
      </c>
      <c r="E175" s="1239" t="s">
        <v>1486</v>
      </c>
      <c r="F175" s="1239"/>
      <c r="G175" s="201"/>
      <c r="H175" s="201"/>
      <c r="I175" s="205" t="s">
        <v>1267</v>
      </c>
    </row>
    <row r="176" spans="2:12" s="167" customFormat="1" ht="30" customHeight="1" x14ac:dyDescent="0.3">
      <c r="B176" s="219"/>
      <c r="C176" s="1243"/>
      <c r="D176" s="218" t="s">
        <v>1268</v>
      </c>
      <c r="E176" s="1239" t="s">
        <v>1487</v>
      </c>
      <c r="F176" s="1239"/>
      <c r="G176" s="201"/>
      <c r="H176" s="201"/>
      <c r="I176" s="205" t="s">
        <v>1269</v>
      </c>
    </row>
    <row r="177" spans="2:9" s="167" customFormat="1" ht="44.15" customHeight="1" x14ac:dyDescent="0.3">
      <c r="B177" s="219"/>
      <c r="C177" s="1244"/>
      <c r="D177" s="218" t="s">
        <v>1270</v>
      </c>
      <c r="E177" s="1239" t="s">
        <v>1456</v>
      </c>
      <c r="F177" s="1239"/>
      <c r="G177" s="201" t="s">
        <v>1025</v>
      </c>
      <c r="H177" s="201"/>
      <c r="I177" s="205" t="s">
        <v>1271</v>
      </c>
    </row>
    <row r="178" spans="2:9" s="167" customFormat="1" ht="30" customHeight="1" x14ac:dyDescent="0.3">
      <c r="B178" s="947"/>
      <c r="C178" s="237" t="s">
        <v>1102</v>
      </c>
      <c r="D178" s="236" t="s">
        <v>1272</v>
      </c>
      <c r="E178" s="1239"/>
      <c r="F178" s="1239"/>
      <c r="G178" s="201" t="s">
        <v>1080</v>
      </c>
      <c r="H178" s="227"/>
      <c r="I178" s="205" t="s">
        <v>1273</v>
      </c>
    </row>
    <row r="179" spans="2:9" s="167" customFormat="1" ht="30" customHeight="1" thickBot="1" x14ac:dyDescent="0.35">
      <c r="B179" s="945" t="s">
        <v>8</v>
      </c>
      <c r="C179" s="229" t="s">
        <v>808</v>
      </c>
      <c r="D179" s="230"/>
      <c r="E179" s="231"/>
      <c r="F179" s="231"/>
      <c r="G179" s="231"/>
      <c r="H179" s="231"/>
      <c r="I179" s="231"/>
    </row>
    <row r="180" spans="2:9" s="167" customFormat="1" ht="30" customHeight="1" x14ac:dyDescent="0.3">
      <c r="B180" s="219"/>
      <c r="C180" s="232" t="s">
        <v>1013</v>
      </c>
      <c r="D180" s="233" t="s">
        <v>1016</v>
      </c>
      <c r="E180" s="227" t="s">
        <v>1458</v>
      </c>
      <c r="F180" s="205"/>
      <c r="G180" s="201"/>
      <c r="H180" s="205"/>
      <c r="I180" s="205" t="s">
        <v>1274</v>
      </c>
    </row>
    <row r="181" spans="2:9" s="167" customFormat="1" ht="30" customHeight="1" x14ac:dyDescent="0.3">
      <c r="B181" s="219"/>
      <c r="C181" s="1269" t="s">
        <v>1275</v>
      </c>
      <c r="D181" s="218" t="s">
        <v>1276</v>
      </c>
      <c r="E181" s="1257" t="s">
        <v>1277</v>
      </c>
      <c r="F181" s="1257"/>
      <c r="G181" s="201"/>
      <c r="H181" s="201"/>
      <c r="I181" s="205" t="s">
        <v>1278</v>
      </c>
    </row>
    <row r="182" spans="2:9" s="167" customFormat="1" ht="30" customHeight="1" x14ac:dyDescent="0.3">
      <c r="B182" s="219"/>
      <c r="C182" s="1270"/>
      <c r="D182" s="218" t="s">
        <v>1279</v>
      </c>
      <c r="E182" s="1239" t="s">
        <v>1457</v>
      </c>
      <c r="F182" s="1239"/>
      <c r="G182" s="201" t="s">
        <v>1025</v>
      </c>
      <c r="H182" s="201"/>
      <c r="I182" s="205" t="s">
        <v>1281</v>
      </c>
    </row>
    <row r="183" spans="2:9" s="167" customFormat="1" ht="30" customHeight="1" x14ac:dyDescent="0.3">
      <c r="B183" s="219"/>
      <c r="C183" s="1271"/>
      <c r="D183" s="218" t="s">
        <v>1282</v>
      </c>
      <c r="E183" s="1229" t="s">
        <v>1280</v>
      </c>
      <c r="F183" s="1229"/>
      <c r="G183" s="201"/>
      <c r="H183" s="201"/>
      <c r="I183" s="205" t="s">
        <v>1283</v>
      </c>
    </row>
    <row r="184" spans="2:9" s="167" customFormat="1" ht="50.25" customHeight="1" x14ac:dyDescent="0.3">
      <c r="B184" s="219"/>
      <c r="C184" s="1250" t="s">
        <v>1102</v>
      </c>
      <c r="D184" s="218" t="s">
        <v>1284</v>
      </c>
      <c r="E184" s="218" t="s">
        <v>1285</v>
      </c>
      <c r="F184" s="227"/>
      <c r="G184" s="227"/>
      <c r="H184" s="227"/>
      <c r="I184" s="205" t="s">
        <v>1286</v>
      </c>
    </row>
    <row r="185" spans="2:9" s="167" customFormat="1" ht="48.75" customHeight="1" x14ac:dyDescent="0.3">
      <c r="B185" s="219"/>
      <c r="C185" s="1244"/>
      <c r="D185" s="236" t="s">
        <v>1482</v>
      </c>
      <c r="E185" s="1229" t="s">
        <v>1459</v>
      </c>
      <c r="F185" s="1229"/>
      <c r="G185" s="227"/>
      <c r="H185" s="227"/>
      <c r="I185" s="205" t="s">
        <v>1287</v>
      </c>
    </row>
    <row r="186" spans="2:9" s="167" customFormat="1" ht="30" customHeight="1" thickBot="1" x14ac:dyDescent="0.35">
      <c r="B186" s="219"/>
      <c r="C186" s="241" t="s">
        <v>1288</v>
      </c>
      <c r="D186" s="230"/>
      <c r="E186" s="231"/>
      <c r="F186" s="231"/>
      <c r="G186" s="231"/>
      <c r="H186" s="231"/>
      <c r="I186" s="231"/>
    </row>
    <row r="187" spans="2:9" s="167" customFormat="1" ht="30" customHeight="1" x14ac:dyDescent="0.3">
      <c r="B187" s="219"/>
      <c r="C187" s="242" t="s">
        <v>1013</v>
      </c>
      <c r="D187" s="233" t="s">
        <v>1016</v>
      </c>
      <c r="E187" s="227" t="s">
        <v>1017</v>
      </c>
      <c r="F187" s="205"/>
      <c r="G187" s="201"/>
      <c r="H187" s="205"/>
      <c r="I187" s="205" t="s">
        <v>1289</v>
      </c>
    </row>
    <row r="188" spans="2:9" s="167" customFormat="1" ht="30" customHeight="1" x14ac:dyDescent="0.3">
      <c r="B188" s="947"/>
      <c r="C188" s="250" t="s">
        <v>1290</v>
      </c>
      <c r="D188" s="233" t="s">
        <v>1291</v>
      </c>
      <c r="E188" s="1239" t="s">
        <v>1292</v>
      </c>
      <c r="F188" s="1239"/>
      <c r="G188" s="201"/>
      <c r="H188" s="201"/>
      <c r="I188" s="205" t="s">
        <v>1293</v>
      </c>
    </row>
    <row r="189" spans="2:9" s="167" customFormat="1" ht="35.5" customHeight="1" thickBot="1" x14ac:dyDescent="0.35">
      <c r="B189" s="945" t="s">
        <v>44</v>
      </c>
      <c r="C189" s="229" t="s">
        <v>1294</v>
      </c>
      <c r="D189" s="230"/>
      <c r="E189" s="231"/>
      <c r="F189" s="231"/>
      <c r="G189" s="231"/>
      <c r="H189" s="231"/>
      <c r="I189" s="231"/>
    </row>
    <row r="190" spans="2:9" s="167" customFormat="1" ht="30" customHeight="1" x14ac:dyDescent="0.3">
      <c r="B190" s="219"/>
      <c r="C190" s="232" t="s">
        <v>1013</v>
      </c>
      <c r="D190" s="233" t="s">
        <v>1016</v>
      </c>
      <c r="E190" s="227" t="s">
        <v>1460</v>
      </c>
      <c r="F190" s="205"/>
      <c r="G190" s="201"/>
      <c r="H190" s="205"/>
      <c r="I190" s="205" t="s">
        <v>1295</v>
      </c>
    </row>
    <row r="191" spans="2:9" s="167" customFormat="1" ht="30" customHeight="1" x14ac:dyDescent="0.3">
      <c r="B191" s="219"/>
      <c r="C191" s="237" t="s">
        <v>1296</v>
      </c>
      <c r="D191" s="233" t="s">
        <v>1297</v>
      </c>
      <c r="E191" s="1229" t="s">
        <v>1298</v>
      </c>
      <c r="F191" s="1229"/>
      <c r="G191" s="201"/>
      <c r="H191" s="201"/>
      <c r="I191" s="205" t="s">
        <v>1299</v>
      </c>
    </row>
    <row r="192" spans="2:9" ht="30" customHeight="1" thickBot="1" x14ac:dyDescent="0.35">
      <c r="B192" s="219"/>
      <c r="C192" s="229" t="s">
        <v>1300</v>
      </c>
      <c r="D192" s="230"/>
      <c r="E192" s="231"/>
      <c r="F192" s="231"/>
      <c r="G192" s="231"/>
      <c r="H192" s="231"/>
      <c r="I192" s="231"/>
    </row>
    <row r="193" spans="2:9" ht="30" customHeight="1" x14ac:dyDescent="0.3">
      <c r="B193" s="219"/>
      <c r="C193" s="232" t="s">
        <v>1013</v>
      </c>
      <c r="D193" s="233" t="s">
        <v>1016</v>
      </c>
      <c r="E193" s="227" t="s">
        <v>1460</v>
      </c>
      <c r="F193" s="205"/>
      <c r="G193" s="201"/>
      <c r="H193" s="205"/>
      <c r="I193" s="205" t="s">
        <v>1301</v>
      </c>
    </row>
    <row r="194" spans="2:9" ht="30" customHeight="1" x14ac:dyDescent="0.3">
      <c r="B194" s="219"/>
      <c r="C194" s="237" t="s">
        <v>1302</v>
      </c>
      <c r="D194" s="218" t="s">
        <v>1303</v>
      </c>
      <c r="E194" s="1229" t="s">
        <v>1304</v>
      </c>
      <c r="F194" s="1229"/>
      <c r="G194" s="201"/>
      <c r="H194" s="201"/>
      <c r="I194" s="205" t="s">
        <v>1305</v>
      </c>
    </row>
    <row r="195" spans="2:9" ht="30" customHeight="1" x14ac:dyDescent="0.3">
      <c r="B195" s="219"/>
      <c r="C195" s="237" t="s">
        <v>1220</v>
      </c>
      <c r="D195" s="218" t="s">
        <v>1221</v>
      </c>
      <c r="E195" s="1229" t="s">
        <v>1306</v>
      </c>
      <c r="F195" s="1229"/>
      <c r="G195" s="201"/>
      <c r="H195" s="201"/>
      <c r="I195" s="205" t="s">
        <v>1307</v>
      </c>
    </row>
    <row r="196" spans="2:9" ht="51" customHeight="1" thickBot="1" x14ac:dyDescent="0.35">
      <c r="B196" s="219"/>
      <c r="C196" s="241" t="s">
        <v>1308</v>
      </c>
      <c r="D196" s="230"/>
      <c r="E196" s="231"/>
      <c r="F196" s="231"/>
      <c r="G196" s="231"/>
      <c r="H196" s="231"/>
      <c r="I196" s="231"/>
    </row>
    <row r="197" spans="2:9" ht="30" customHeight="1" x14ac:dyDescent="0.3">
      <c r="B197" s="219"/>
      <c r="C197" s="242" t="s">
        <v>1013</v>
      </c>
      <c r="D197" s="233" t="s">
        <v>1016</v>
      </c>
      <c r="E197" s="227" t="s">
        <v>1460</v>
      </c>
      <c r="F197" s="205"/>
      <c r="G197" s="201"/>
      <c r="H197" s="205"/>
      <c r="I197" s="205" t="s">
        <v>1309</v>
      </c>
    </row>
    <row r="198" spans="2:9" ht="30" customHeight="1" x14ac:dyDescent="0.3">
      <c r="B198" s="947"/>
      <c r="C198" s="237" t="s">
        <v>1310</v>
      </c>
      <c r="D198" s="233" t="s">
        <v>1311</v>
      </c>
      <c r="E198" s="1229" t="s">
        <v>1312</v>
      </c>
      <c r="F198" s="1229"/>
      <c r="G198" s="201"/>
      <c r="H198" s="201"/>
      <c r="I198" s="205" t="s">
        <v>1313</v>
      </c>
    </row>
    <row r="199" spans="2:9" ht="30" customHeight="1" x14ac:dyDescent="0.3">
      <c r="B199" s="219"/>
      <c r="C199" s="237" t="s">
        <v>1220</v>
      </c>
      <c r="D199" s="233" t="s">
        <v>1221</v>
      </c>
      <c r="E199" s="1239" t="s">
        <v>1306</v>
      </c>
      <c r="F199" s="1239"/>
      <c r="G199" s="201"/>
      <c r="H199" s="201"/>
      <c r="I199" s="205" t="s">
        <v>1314</v>
      </c>
    </row>
    <row r="200" spans="2:9" ht="60" customHeight="1" thickBot="1" x14ac:dyDescent="0.35">
      <c r="B200" s="219"/>
      <c r="C200" s="241" t="s">
        <v>1315</v>
      </c>
      <c r="D200" s="230"/>
      <c r="E200" s="231"/>
      <c r="F200" s="231"/>
      <c r="G200" s="231"/>
      <c r="H200" s="231"/>
      <c r="I200" s="231"/>
    </row>
    <row r="201" spans="2:9" ht="30" customHeight="1" x14ac:dyDescent="0.3">
      <c r="B201" s="219"/>
      <c r="C201" s="242" t="s">
        <v>1013</v>
      </c>
      <c r="D201" s="233" t="s">
        <v>1016</v>
      </c>
      <c r="E201" s="227" t="s">
        <v>1460</v>
      </c>
      <c r="F201" s="205"/>
      <c r="G201" s="201"/>
      <c r="H201" s="205"/>
      <c r="I201" s="205" t="s">
        <v>1316</v>
      </c>
    </row>
    <row r="202" spans="2:9" ht="47.25" customHeight="1" x14ac:dyDescent="0.3">
      <c r="B202" s="219"/>
      <c r="C202" s="247" t="s">
        <v>1317</v>
      </c>
      <c r="D202" s="218" t="s">
        <v>1461</v>
      </c>
      <c r="E202" s="1229" t="s">
        <v>1012</v>
      </c>
      <c r="F202" s="1229"/>
      <c r="G202" s="201"/>
      <c r="H202" s="201"/>
      <c r="I202" s="205" t="s">
        <v>1318</v>
      </c>
    </row>
    <row r="203" spans="2:9" ht="30" customHeight="1" x14ac:dyDescent="0.3">
      <c r="B203" s="219"/>
      <c r="C203" s="237" t="s">
        <v>1102</v>
      </c>
      <c r="D203" s="236" t="s">
        <v>1319</v>
      </c>
      <c r="E203" s="1229" t="s">
        <v>1280</v>
      </c>
      <c r="F203" s="1229"/>
      <c r="G203" s="227"/>
      <c r="H203" s="227"/>
      <c r="I203" s="205" t="s">
        <v>1320</v>
      </c>
    </row>
    <row r="204" spans="2:9" s="167" customFormat="1" ht="30" customHeight="1" thickBot="1" x14ac:dyDescent="0.35">
      <c r="B204" s="219"/>
      <c r="C204" s="241" t="s">
        <v>1136</v>
      </c>
      <c r="D204" s="230"/>
      <c r="E204" s="231"/>
      <c r="F204" s="231"/>
      <c r="G204" s="231"/>
      <c r="H204" s="231"/>
      <c r="I204" s="231"/>
    </row>
    <row r="205" spans="2:9" s="167" customFormat="1" ht="30" customHeight="1" x14ac:dyDescent="0.3">
      <c r="B205" s="219"/>
      <c r="C205" s="248" t="s">
        <v>1102</v>
      </c>
      <c r="D205" s="218" t="s">
        <v>1139</v>
      </c>
      <c r="E205" s="218" t="s">
        <v>1321</v>
      </c>
      <c r="F205" s="201"/>
      <c r="G205" s="201"/>
      <c r="H205" s="201"/>
      <c r="I205" s="201" t="s">
        <v>1140</v>
      </c>
    </row>
    <row r="206" spans="2:9" ht="35.15" customHeight="1" thickBot="1" x14ac:dyDescent="0.35">
      <c r="B206" s="972" t="s">
        <v>394</v>
      </c>
      <c r="C206" s="229" t="s">
        <v>1322</v>
      </c>
      <c r="D206" s="230"/>
      <c r="E206" s="231"/>
      <c r="F206" s="231"/>
      <c r="G206" s="231"/>
      <c r="H206" s="231"/>
      <c r="I206" s="231"/>
    </row>
    <row r="207" spans="2:9" s="167" customFormat="1" ht="30" customHeight="1" x14ac:dyDescent="0.3">
      <c r="B207" s="219"/>
      <c r="C207" s="242" t="s">
        <v>1013</v>
      </c>
      <c r="D207" s="233" t="s">
        <v>1016</v>
      </c>
      <c r="E207" s="227" t="s">
        <v>1462</v>
      </c>
      <c r="F207" s="205"/>
      <c r="G207" s="201"/>
      <c r="H207" s="205"/>
      <c r="I207" s="205" t="s">
        <v>1323</v>
      </c>
    </row>
    <row r="208" spans="2:9" s="167" customFormat="1" ht="30" customHeight="1" x14ac:dyDescent="0.3">
      <c r="B208" s="219"/>
      <c r="C208" s="1250" t="s">
        <v>1102</v>
      </c>
      <c r="D208" s="233" t="s">
        <v>1324</v>
      </c>
      <c r="E208" s="1229" t="s">
        <v>1325</v>
      </c>
      <c r="F208" s="1229"/>
      <c r="G208" s="201"/>
      <c r="H208" s="205"/>
      <c r="I208" s="205" t="s">
        <v>1326</v>
      </c>
    </row>
    <row r="209" spans="2:9" s="167" customFormat="1" ht="30" customHeight="1" x14ac:dyDescent="0.3">
      <c r="B209" s="219"/>
      <c r="C209" s="1243"/>
      <c r="D209" s="233" t="s">
        <v>1327</v>
      </c>
      <c r="E209" s="1229" t="s">
        <v>1328</v>
      </c>
      <c r="F209" s="1229"/>
      <c r="G209" s="201"/>
      <c r="H209" s="205"/>
      <c r="I209" s="205" t="s">
        <v>1329</v>
      </c>
    </row>
    <row r="210" spans="2:9" s="167" customFormat="1" ht="30" customHeight="1" x14ac:dyDescent="0.3">
      <c r="B210" s="219"/>
      <c r="C210" s="1244"/>
      <c r="D210" s="233" t="s">
        <v>1330</v>
      </c>
      <c r="E210" s="236" t="s">
        <v>1331</v>
      </c>
      <c r="F210" s="205"/>
      <c r="G210" s="201"/>
      <c r="H210" s="205"/>
      <c r="I210" s="205" t="s">
        <v>1332</v>
      </c>
    </row>
    <row r="211" spans="2:9" s="167" customFormat="1" ht="43.5" customHeight="1" thickBot="1" x14ac:dyDescent="0.35">
      <c r="B211" s="219"/>
      <c r="C211" s="241" t="s">
        <v>1136</v>
      </c>
      <c r="D211" s="230"/>
      <c r="E211" s="231"/>
      <c r="F211" s="231"/>
      <c r="G211" s="231"/>
      <c r="H211" s="231"/>
      <c r="I211" s="231"/>
    </row>
    <row r="212" spans="2:9" s="167" customFormat="1" ht="30" customHeight="1" x14ac:dyDescent="0.3">
      <c r="B212" s="947"/>
      <c r="C212" s="248" t="s">
        <v>1102</v>
      </c>
      <c r="D212" s="218" t="s">
        <v>1139</v>
      </c>
      <c r="E212" s="218" t="s">
        <v>1333</v>
      </c>
      <c r="F212" s="201"/>
      <c r="G212" s="201"/>
      <c r="H212" s="201"/>
      <c r="I212" s="201" t="s">
        <v>1140</v>
      </c>
    </row>
    <row r="213" spans="2:9" ht="30" customHeight="1" x14ac:dyDescent="0.3">
      <c r="B213" s="948"/>
      <c r="C213" s="251"/>
      <c r="G213" s="156"/>
    </row>
    <row r="214" spans="2:9" ht="30" customHeight="1" thickBot="1" x14ac:dyDescent="0.35">
      <c r="B214" s="946" t="s">
        <v>1334</v>
      </c>
      <c r="C214" s="243"/>
      <c r="D214" s="252"/>
      <c r="E214" s="253"/>
      <c r="F214" s="253"/>
      <c r="G214" s="253"/>
      <c r="H214" s="253"/>
      <c r="I214" s="253"/>
    </row>
    <row r="215" spans="2:9" ht="30" customHeight="1" thickBot="1" x14ac:dyDescent="0.35">
      <c r="B215" s="952"/>
      <c r="C215" s="229" t="s">
        <v>1335</v>
      </c>
      <c r="D215" s="230"/>
      <c r="E215" s="231"/>
      <c r="F215" s="231"/>
      <c r="G215" s="231"/>
      <c r="H215" s="231"/>
      <c r="I215" s="231"/>
    </row>
    <row r="216" spans="2:9" ht="30" customHeight="1" x14ac:dyDescent="0.3">
      <c r="B216" s="952"/>
      <c r="C216" s="1254" t="s">
        <v>1013</v>
      </c>
      <c r="D216" s="233" t="s">
        <v>1016</v>
      </c>
      <c r="E216" s="1258" t="s">
        <v>1336</v>
      </c>
      <c r="F216" s="205"/>
      <c r="G216" s="201" t="s">
        <v>1080</v>
      </c>
      <c r="H216" s="205"/>
      <c r="I216" s="205" t="s">
        <v>1337</v>
      </c>
    </row>
    <row r="217" spans="2:9" ht="30" customHeight="1" x14ac:dyDescent="0.3">
      <c r="B217" s="952"/>
      <c r="C217" s="1243"/>
      <c r="D217" s="233" t="s">
        <v>1338</v>
      </c>
      <c r="E217" s="1259"/>
      <c r="F217" s="205"/>
      <c r="G217" s="201" t="s">
        <v>1080</v>
      </c>
      <c r="H217" s="205"/>
      <c r="I217" s="205" t="s">
        <v>1339</v>
      </c>
    </row>
    <row r="218" spans="2:9" ht="30" customHeight="1" x14ac:dyDescent="0.3">
      <c r="B218" s="952"/>
      <c r="C218" s="1244"/>
      <c r="D218" s="233" t="s">
        <v>1340</v>
      </c>
      <c r="E218" s="1260"/>
      <c r="F218" s="205"/>
      <c r="G218" s="201" t="s">
        <v>1080</v>
      </c>
      <c r="H218" s="205"/>
      <c r="I218" s="205" t="s">
        <v>1341</v>
      </c>
    </row>
    <row r="219" spans="2:9" s="167" customFormat="1" ht="30" customHeight="1" thickBot="1" x14ac:dyDescent="0.35">
      <c r="B219" s="952"/>
      <c r="C219" s="229" t="s">
        <v>1342</v>
      </c>
      <c r="D219" s="230"/>
      <c r="E219" s="231"/>
      <c r="F219" s="231"/>
      <c r="G219" s="231"/>
      <c r="H219" s="231"/>
      <c r="I219" s="231"/>
    </row>
    <row r="220" spans="2:9" s="167" customFormat="1" ht="30" customHeight="1" x14ac:dyDescent="0.3">
      <c r="B220" s="952"/>
      <c r="C220" s="232" t="s">
        <v>1013</v>
      </c>
      <c r="D220" s="233" t="s">
        <v>1016</v>
      </c>
      <c r="E220" s="1261" t="s">
        <v>1343</v>
      </c>
      <c r="F220" s="1261"/>
      <c r="G220" s="201" t="s">
        <v>1080</v>
      </c>
      <c r="H220" s="205"/>
      <c r="I220" s="205" t="s">
        <v>1344</v>
      </c>
    </row>
    <row r="221" spans="2:9" s="167" customFormat="1" ht="30" customHeight="1" x14ac:dyDescent="0.3">
      <c r="B221" s="952"/>
      <c r="C221" s="1250" t="s">
        <v>1102</v>
      </c>
      <c r="D221" s="233" t="s">
        <v>1345</v>
      </c>
      <c r="E221" s="1262"/>
      <c r="F221" s="1262"/>
      <c r="G221" s="201" t="s">
        <v>1080</v>
      </c>
      <c r="H221" s="205"/>
      <c r="I221" s="205" t="s">
        <v>1346</v>
      </c>
    </row>
    <row r="222" spans="2:9" s="167" customFormat="1" ht="30" customHeight="1" x14ac:dyDescent="0.3">
      <c r="B222" s="952"/>
      <c r="C222" s="1244"/>
      <c r="D222" s="233" t="s">
        <v>1347</v>
      </c>
      <c r="E222" s="1263"/>
      <c r="F222" s="1263"/>
      <c r="G222" s="201" t="s">
        <v>1080</v>
      </c>
      <c r="H222" s="205"/>
      <c r="I222" s="205" t="s">
        <v>1348</v>
      </c>
    </row>
    <row r="223" spans="2:9" ht="30" customHeight="1" x14ac:dyDescent="0.25">
      <c r="B223" s="955" t="s">
        <v>1349</v>
      </c>
      <c r="C223" s="953"/>
      <c r="D223" s="953"/>
      <c r="E223" s="954"/>
      <c r="F223" s="954"/>
      <c r="G223" s="954"/>
      <c r="H223" s="954"/>
      <c r="I223" s="954"/>
    </row>
    <row r="224" spans="2:9" ht="40" customHeight="1" x14ac:dyDescent="0.3">
      <c r="G224" s="156"/>
    </row>
    <row r="225" spans="7:7" ht="40" customHeight="1" x14ac:dyDescent="0.3">
      <c r="G225" s="156"/>
    </row>
    <row r="226" spans="7:7" ht="40" customHeight="1" x14ac:dyDescent="0.3">
      <c r="G226" s="156"/>
    </row>
    <row r="227" spans="7:7" ht="40" customHeight="1" x14ac:dyDescent="0.3">
      <c r="G227" s="156"/>
    </row>
    <row r="228" spans="7:7" ht="40" customHeight="1" x14ac:dyDescent="0.3">
      <c r="G228" s="156"/>
    </row>
    <row r="229" spans="7:7" ht="40" customHeight="1" x14ac:dyDescent="0.3">
      <c r="G229" s="156"/>
    </row>
    <row r="230" spans="7:7" ht="40" customHeight="1" x14ac:dyDescent="0.3">
      <c r="G230" s="156"/>
    </row>
    <row r="231" spans="7:7" ht="40" customHeight="1" x14ac:dyDescent="0.3">
      <c r="G231" s="156"/>
    </row>
    <row r="232" spans="7:7" ht="40" customHeight="1" x14ac:dyDescent="0.3">
      <c r="G232" s="156"/>
    </row>
    <row r="233" spans="7:7" ht="40" customHeight="1" x14ac:dyDescent="0.3">
      <c r="G233" s="156"/>
    </row>
    <row r="234" spans="7:7" ht="40" customHeight="1" x14ac:dyDescent="0.3">
      <c r="G234" s="156"/>
    </row>
    <row r="235" spans="7:7" ht="40" customHeight="1" x14ac:dyDescent="0.3">
      <c r="G235" s="156"/>
    </row>
    <row r="236" spans="7:7" ht="40" customHeight="1" x14ac:dyDescent="0.3">
      <c r="G236" s="156"/>
    </row>
    <row r="237" spans="7:7" ht="40" customHeight="1" x14ac:dyDescent="0.3">
      <c r="G237" s="156"/>
    </row>
    <row r="238" spans="7:7" ht="40" customHeight="1" x14ac:dyDescent="0.3">
      <c r="G238" s="156"/>
    </row>
    <row r="239" spans="7:7" ht="40" customHeight="1" x14ac:dyDescent="0.3">
      <c r="G239" s="156"/>
    </row>
    <row r="240" spans="7:7" ht="40" customHeight="1" x14ac:dyDescent="0.3">
      <c r="G240" s="156"/>
    </row>
    <row r="241" spans="7:7" ht="40" customHeight="1" x14ac:dyDescent="0.3">
      <c r="G241" s="156"/>
    </row>
    <row r="242" spans="7:7" ht="40" customHeight="1" x14ac:dyDescent="0.3">
      <c r="G242" s="156"/>
    </row>
    <row r="243" spans="7:7" ht="40" customHeight="1" x14ac:dyDescent="0.3">
      <c r="G243" s="156"/>
    </row>
    <row r="244" spans="7:7" ht="40" customHeight="1" x14ac:dyDescent="0.3">
      <c r="G244" s="156"/>
    </row>
    <row r="245" spans="7:7" ht="40" customHeight="1" x14ac:dyDescent="0.3">
      <c r="G245" s="156"/>
    </row>
    <row r="246" spans="7:7" ht="40" customHeight="1" x14ac:dyDescent="0.3">
      <c r="G246" s="156"/>
    </row>
    <row r="247" spans="7:7" ht="40" customHeight="1" x14ac:dyDescent="0.3">
      <c r="G247" s="156"/>
    </row>
    <row r="248" spans="7:7" ht="40" customHeight="1" x14ac:dyDescent="0.3">
      <c r="G248" s="156"/>
    </row>
    <row r="249" spans="7:7" ht="40" customHeight="1" x14ac:dyDescent="0.3">
      <c r="G249" s="156"/>
    </row>
    <row r="250" spans="7:7" ht="40" customHeight="1" x14ac:dyDescent="0.3">
      <c r="G250" s="156"/>
    </row>
    <row r="251" spans="7:7" ht="40" customHeight="1" x14ac:dyDescent="0.3">
      <c r="G251" s="156"/>
    </row>
    <row r="252" spans="7:7" ht="40" customHeight="1" x14ac:dyDescent="0.3">
      <c r="G252" s="156"/>
    </row>
    <row r="253" spans="7:7" ht="40" customHeight="1" x14ac:dyDescent="0.3">
      <c r="G253" s="156"/>
    </row>
    <row r="254" spans="7:7" ht="40" customHeight="1" x14ac:dyDescent="0.3">
      <c r="G254" s="156"/>
    </row>
    <row r="255" spans="7:7" ht="40" customHeight="1" x14ac:dyDescent="0.3">
      <c r="G255" s="156"/>
    </row>
    <row r="256" spans="7:7" ht="40" customHeight="1" x14ac:dyDescent="0.3">
      <c r="G256" s="156"/>
    </row>
    <row r="257" spans="7:7" ht="40" customHeight="1" x14ac:dyDescent="0.3">
      <c r="G257" s="156"/>
    </row>
    <row r="258" spans="7:7" ht="40" customHeight="1" x14ac:dyDescent="0.3">
      <c r="G258" s="156"/>
    </row>
    <row r="259" spans="7:7" ht="40" customHeight="1" x14ac:dyDescent="0.3">
      <c r="G259" s="156"/>
    </row>
    <row r="260" spans="7:7" ht="40" customHeight="1" x14ac:dyDescent="0.3">
      <c r="G260" s="156"/>
    </row>
    <row r="261" spans="7:7" ht="40" customHeight="1" x14ac:dyDescent="0.3">
      <c r="G261" s="156"/>
    </row>
    <row r="262" spans="7:7" ht="40" customHeight="1" x14ac:dyDescent="0.3">
      <c r="G262" s="156"/>
    </row>
    <row r="263" spans="7:7" ht="40" customHeight="1" x14ac:dyDescent="0.3">
      <c r="G263" s="156"/>
    </row>
    <row r="264" spans="7:7" ht="40" customHeight="1" x14ac:dyDescent="0.3">
      <c r="G264" s="156"/>
    </row>
    <row r="265" spans="7:7" ht="40" customHeight="1" x14ac:dyDescent="0.3">
      <c r="G265" s="156"/>
    </row>
    <row r="266" spans="7:7" ht="40" customHeight="1" x14ac:dyDescent="0.3">
      <c r="G266" s="156"/>
    </row>
    <row r="267" spans="7:7" ht="40" customHeight="1" x14ac:dyDescent="0.3">
      <c r="G267" s="156"/>
    </row>
    <row r="268" spans="7:7" ht="40" customHeight="1" x14ac:dyDescent="0.3">
      <c r="G268" s="156"/>
    </row>
    <row r="269" spans="7:7" ht="40" customHeight="1" x14ac:dyDescent="0.3">
      <c r="G269" s="156"/>
    </row>
    <row r="270" spans="7:7" ht="40" customHeight="1" x14ac:dyDescent="0.3">
      <c r="G270" s="156"/>
    </row>
    <row r="271" spans="7:7" ht="40" customHeight="1" x14ac:dyDescent="0.3">
      <c r="G271" s="156"/>
    </row>
    <row r="272" spans="7:7" ht="40" customHeight="1" x14ac:dyDescent="0.3">
      <c r="G272" s="156"/>
    </row>
    <row r="273" spans="7:7" ht="40" customHeight="1" x14ac:dyDescent="0.3">
      <c r="G273" s="156"/>
    </row>
    <row r="274" spans="7:7" ht="40" customHeight="1" x14ac:dyDescent="0.3">
      <c r="G274" s="156"/>
    </row>
    <row r="275" spans="7:7" ht="40" customHeight="1" x14ac:dyDescent="0.3">
      <c r="G275" s="156"/>
    </row>
    <row r="276" spans="7:7" ht="40" customHeight="1" x14ac:dyDescent="0.3">
      <c r="G276" s="156"/>
    </row>
    <row r="277" spans="7:7" ht="40" customHeight="1" x14ac:dyDescent="0.3">
      <c r="G277" s="156"/>
    </row>
    <row r="278" spans="7:7" ht="40" customHeight="1" x14ac:dyDescent="0.3">
      <c r="G278" s="156"/>
    </row>
    <row r="279" spans="7:7" ht="40" customHeight="1" x14ac:dyDescent="0.3">
      <c r="G279" s="156"/>
    </row>
    <row r="280" spans="7:7" ht="40" customHeight="1" x14ac:dyDescent="0.3">
      <c r="G280" s="156"/>
    </row>
    <row r="281" spans="7:7" ht="40" customHeight="1" x14ac:dyDescent="0.3">
      <c r="G281" s="156"/>
    </row>
    <row r="282" spans="7:7" ht="40" customHeight="1" x14ac:dyDescent="0.3">
      <c r="G282" s="156"/>
    </row>
    <row r="283" spans="7:7" ht="40" customHeight="1" x14ac:dyDescent="0.3">
      <c r="G283" s="156"/>
    </row>
    <row r="284" spans="7:7" ht="40" customHeight="1" x14ac:dyDescent="0.3">
      <c r="G284" s="156"/>
    </row>
    <row r="285" spans="7:7" ht="40" customHeight="1" x14ac:dyDescent="0.3">
      <c r="G285" s="156"/>
    </row>
    <row r="286" spans="7:7" ht="40" customHeight="1" x14ac:dyDescent="0.3">
      <c r="G286" s="156"/>
    </row>
    <row r="287" spans="7:7" ht="40" customHeight="1" x14ac:dyDescent="0.3">
      <c r="G287" s="156"/>
    </row>
    <row r="288" spans="7:7" ht="40" customHeight="1" x14ac:dyDescent="0.3">
      <c r="G288" s="156"/>
    </row>
    <row r="289" spans="7:7" ht="40" customHeight="1" x14ac:dyDescent="0.3">
      <c r="G289" s="156"/>
    </row>
    <row r="290" spans="7:7" ht="40" customHeight="1" x14ac:dyDescent="0.3">
      <c r="G290" s="156"/>
    </row>
    <row r="291" spans="7:7" ht="40" customHeight="1" x14ac:dyDescent="0.3">
      <c r="G291" s="156"/>
    </row>
    <row r="292" spans="7:7" ht="40" customHeight="1" x14ac:dyDescent="0.3">
      <c r="G292" s="156"/>
    </row>
    <row r="293" spans="7:7" ht="40" customHeight="1" x14ac:dyDescent="0.3">
      <c r="G293" s="156"/>
    </row>
    <row r="294" spans="7:7" ht="40" customHeight="1" x14ac:dyDescent="0.3">
      <c r="G294" s="156"/>
    </row>
    <row r="295" spans="7:7" ht="40" customHeight="1" x14ac:dyDescent="0.3">
      <c r="G295" s="156"/>
    </row>
    <row r="296" spans="7:7" ht="40" customHeight="1" x14ac:dyDescent="0.3">
      <c r="G296" s="156"/>
    </row>
    <row r="297" spans="7:7" ht="40" customHeight="1" x14ac:dyDescent="0.3">
      <c r="G297" s="156"/>
    </row>
    <row r="298" spans="7:7" ht="40" customHeight="1" x14ac:dyDescent="0.3">
      <c r="G298" s="156"/>
    </row>
    <row r="299" spans="7:7" ht="40" customHeight="1" x14ac:dyDescent="0.3">
      <c r="G299" s="156"/>
    </row>
    <row r="300" spans="7:7" ht="40" customHeight="1" x14ac:dyDescent="0.3">
      <c r="G300" s="156"/>
    </row>
    <row r="301" spans="7:7" ht="40" customHeight="1" x14ac:dyDescent="0.3">
      <c r="G301" s="156"/>
    </row>
    <row r="302" spans="7:7" ht="40" customHeight="1" x14ac:dyDescent="0.3">
      <c r="G302" s="156"/>
    </row>
    <row r="303" spans="7:7" ht="40" customHeight="1" x14ac:dyDescent="0.3">
      <c r="G303" s="156"/>
    </row>
    <row r="304" spans="7:7" ht="40" customHeight="1" x14ac:dyDescent="0.3">
      <c r="G304" s="156"/>
    </row>
    <row r="305" spans="7:7" ht="40" customHeight="1" x14ac:dyDescent="0.3">
      <c r="G305" s="156"/>
    </row>
    <row r="306" spans="7:7" ht="40" customHeight="1" x14ac:dyDescent="0.3">
      <c r="G306" s="156"/>
    </row>
    <row r="307" spans="7:7" ht="40" customHeight="1" x14ac:dyDescent="0.3">
      <c r="G307" s="156"/>
    </row>
    <row r="308" spans="7:7" ht="40" customHeight="1" x14ac:dyDescent="0.3">
      <c r="G308" s="156"/>
    </row>
    <row r="309" spans="7:7" ht="40" customHeight="1" x14ac:dyDescent="0.3">
      <c r="G309" s="156"/>
    </row>
    <row r="310" spans="7:7" ht="40" customHeight="1" x14ac:dyDescent="0.3">
      <c r="G310" s="156"/>
    </row>
    <row r="311" spans="7:7" ht="40" customHeight="1" x14ac:dyDescent="0.3">
      <c r="G311" s="156"/>
    </row>
    <row r="312" spans="7:7" ht="40" customHeight="1" x14ac:dyDescent="0.3">
      <c r="G312" s="156"/>
    </row>
    <row r="313" spans="7:7" ht="40" customHeight="1" x14ac:dyDescent="0.3">
      <c r="G313" s="156"/>
    </row>
    <row r="314" spans="7:7" ht="40" customHeight="1" x14ac:dyDescent="0.3">
      <c r="G314" s="156"/>
    </row>
    <row r="315" spans="7:7" ht="40" customHeight="1" x14ac:dyDescent="0.3">
      <c r="G315" s="156"/>
    </row>
    <row r="316" spans="7:7" ht="40" customHeight="1" x14ac:dyDescent="0.3">
      <c r="G316" s="156"/>
    </row>
    <row r="317" spans="7:7" ht="40" customHeight="1" x14ac:dyDescent="0.3">
      <c r="G317" s="156"/>
    </row>
    <row r="318" spans="7:7" ht="40" customHeight="1" x14ac:dyDescent="0.3">
      <c r="G318" s="156"/>
    </row>
    <row r="319" spans="7:7" ht="40" customHeight="1" x14ac:dyDescent="0.3">
      <c r="G319" s="156"/>
    </row>
    <row r="320" spans="7:7" ht="40" customHeight="1" x14ac:dyDescent="0.3">
      <c r="G320" s="156"/>
    </row>
    <row r="321" spans="7:7" ht="40" customHeight="1" x14ac:dyDescent="0.3">
      <c r="G321" s="156"/>
    </row>
    <row r="322" spans="7:7" ht="40" customHeight="1" x14ac:dyDescent="0.3">
      <c r="G322" s="156"/>
    </row>
    <row r="323" spans="7:7" ht="40" customHeight="1" x14ac:dyDescent="0.3">
      <c r="G323" s="156"/>
    </row>
    <row r="324" spans="7:7" ht="40" customHeight="1" x14ac:dyDescent="0.3">
      <c r="G324" s="156"/>
    </row>
    <row r="325" spans="7:7" ht="40" customHeight="1" x14ac:dyDescent="0.3">
      <c r="G325" s="156"/>
    </row>
    <row r="326" spans="7:7" ht="40" customHeight="1" x14ac:dyDescent="0.3">
      <c r="G326" s="156"/>
    </row>
    <row r="327" spans="7:7" ht="40" customHeight="1" x14ac:dyDescent="0.3">
      <c r="G327" s="156"/>
    </row>
    <row r="328" spans="7:7" ht="40" customHeight="1" x14ac:dyDescent="0.3">
      <c r="G328" s="156"/>
    </row>
    <row r="329" spans="7:7" ht="40" customHeight="1" x14ac:dyDescent="0.3">
      <c r="G329" s="156"/>
    </row>
    <row r="330" spans="7:7" ht="40" customHeight="1" x14ac:dyDescent="0.3">
      <c r="G330" s="156"/>
    </row>
    <row r="331" spans="7:7" ht="40" customHeight="1" x14ac:dyDescent="0.3">
      <c r="G331" s="156"/>
    </row>
    <row r="332" spans="7:7" ht="40" customHeight="1" x14ac:dyDescent="0.3">
      <c r="G332" s="156"/>
    </row>
    <row r="333" spans="7:7" ht="40" customHeight="1" x14ac:dyDescent="0.3">
      <c r="G333" s="156"/>
    </row>
    <row r="334" spans="7:7" ht="40" customHeight="1" x14ac:dyDescent="0.3">
      <c r="G334" s="156"/>
    </row>
    <row r="335" spans="7:7" ht="40" customHeight="1" x14ac:dyDescent="0.3">
      <c r="G335" s="156"/>
    </row>
    <row r="336" spans="7:7" ht="40" customHeight="1" x14ac:dyDescent="0.25"/>
    <row r="337" ht="40" customHeight="1" x14ac:dyDescent="0.25"/>
    <row r="338" ht="40" customHeight="1" x14ac:dyDescent="0.25"/>
    <row r="339" ht="40" customHeight="1" x14ac:dyDescent="0.25"/>
    <row r="340" ht="40" customHeight="1" x14ac:dyDescent="0.25"/>
    <row r="341" ht="40" customHeight="1" x14ac:dyDescent="0.25"/>
    <row r="342" ht="40" customHeight="1" x14ac:dyDescent="0.25"/>
    <row r="343" ht="40" customHeight="1" x14ac:dyDescent="0.25"/>
    <row r="344" ht="40" customHeight="1" x14ac:dyDescent="0.25"/>
    <row r="345" ht="40" customHeight="1" x14ac:dyDescent="0.25"/>
    <row r="346" ht="40" customHeight="1" x14ac:dyDescent="0.25"/>
    <row r="347" ht="40" customHeight="1" x14ac:dyDescent="0.25"/>
    <row r="348" ht="40" customHeight="1" x14ac:dyDescent="0.25"/>
    <row r="349" ht="40" customHeight="1" x14ac:dyDescent="0.25"/>
    <row r="350" ht="40" customHeight="1" x14ac:dyDescent="0.25"/>
    <row r="351" ht="40" customHeight="1" x14ac:dyDescent="0.25"/>
    <row r="352" ht="40" customHeight="1" x14ac:dyDescent="0.25"/>
    <row r="353" ht="40" customHeight="1" x14ac:dyDescent="0.25"/>
    <row r="354" ht="40" customHeight="1" x14ac:dyDescent="0.25"/>
    <row r="355" ht="40" customHeight="1" x14ac:dyDescent="0.25"/>
    <row r="356" ht="40" customHeight="1" x14ac:dyDescent="0.25"/>
    <row r="357" ht="40" customHeight="1" x14ac:dyDescent="0.25"/>
    <row r="358" ht="40" customHeight="1" x14ac:dyDescent="0.25"/>
    <row r="359" ht="40" customHeight="1" x14ac:dyDescent="0.25"/>
    <row r="360" ht="40" customHeight="1" x14ac:dyDescent="0.25"/>
    <row r="361" ht="40" customHeight="1" x14ac:dyDescent="0.25"/>
    <row r="362" ht="40" customHeight="1" x14ac:dyDescent="0.25"/>
    <row r="363" ht="40" customHeight="1" x14ac:dyDescent="0.25"/>
    <row r="364" ht="40" customHeight="1" x14ac:dyDescent="0.25"/>
    <row r="365" ht="40" customHeight="1" x14ac:dyDescent="0.25"/>
    <row r="366" ht="40" customHeight="1" x14ac:dyDescent="0.25"/>
    <row r="367" ht="40" customHeight="1" x14ac:dyDescent="0.25"/>
    <row r="368" ht="40" customHeight="1" x14ac:dyDescent="0.25"/>
    <row r="369" ht="40" customHeight="1" x14ac:dyDescent="0.25"/>
    <row r="370" ht="40" customHeight="1" x14ac:dyDescent="0.25"/>
    <row r="371" ht="40" customHeight="1" x14ac:dyDescent="0.25"/>
    <row r="372" ht="40" customHeight="1" x14ac:dyDescent="0.25"/>
    <row r="373" ht="40" customHeight="1" x14ac:dyDescent="0.25"/>
    <row r="374" ht="40" customHeight="1" x14ac:dyDescent="0.25"/>
    <row r="375" ht="40" customHeight="1" x14ac:dyDescent="0.25"/>
    <row r="376" ht="40" customHeight="1" x14ac:dyDescent="0.25"/>
    <row r="377" ht="40" customHeight="1" x14ac:dyDescent="0.25"/>
    <row r="378" ht="40" customHeight="1" x14ac:dyDescent="0.25"/>
    <row r="379" ht="40" customHeight="1" x14ac:dyDescent="0.25"/>
    <row r="380" ht="40" customHeight="1" x14ac:dyDescent="0.25"/>
    <row r="381" ht="40" customHeight="1" x14ac:dyDescent="0.25"/>
    <row r="382" ht="40" customHeight="1" x14ac:dyDescent="0.25"/>
    <row r="383" ht="40" customHeight="1" x14ac:dyDescent="0.25"/>
    <row r="384" ht="40" customHeight="1" x14ac:dyDescent="0.25"/>
    <row r="385" ht="40" customHeight="1" x14ac:dyDescent="0.25"/>
    <row r="386" ht="40" customHeight="1" x14ac:dyDescent="0.25"/>
    <row r="387" ht="40" customHeight="1" x14ac:dyDescent="0.25"/>
    <row r="388" ht="40" customHeight="1" x14ac:dyDescent="0.25"/>
    <row r="389" ht="40" customHeight="1" x14ac:dyDescent="0.25"/>
    <row r="390" ht="40" customHeight="1" x14ac:dyDescent="0.25"/>
    <row r="391" ht="40" customHeight="1" x14ac:dyDescent="0.25"/>
    <row r="392" ht="40" customHeight="1" x14ac:dyDescent="0.25"/>
    <row r="393" ht="40" customHeight="1" x14ac:dyDescent="0.25"/>
    <row r="394" ht="40" customHeight="1" x14ac:dyDescent="0.25"/>
    <row r="395" ht="40" customHeight="1" x14ac:dyDescent="0.25"/>
    <row r="396" ht="40" customHeight="1" x14ac:dyDescent="0.25"/>
    <row r="397" ht="40" customHeight="1" x14ac:dyDescent="0.25"/>
    <row r="398" ht="40" customHeight="1" x14ac:dyDescent="0.25"/>
    <row r="399" ht="40" customHeight="1" x14ac:dyDescent="0.25"/>
    <row r="400" ht="40" customHeight="1" x14ac:dyDescent="0.25"/>
    <row r="401" ht="40" customHeight="1" x14ac:dyDescent="0.25"/>
    <row r="402" ht="40" customHeight="1" x14ac:dyDescent="0.25"/>
    <row r="403" ht="40" customHeight="1" x14ac:dyDescent="0.25"/>
    <row r="404" ht="40" customHeight="1" x14ac:dyDescent="0.25"/>
    <row r="405" ht="40" customHeight="1" x14ac:dyDescent="0.25"/>
    <row r="406" ht="40" customHeight="1" x14ac:dyDescent="0.25"/>
    <row r="407" ht="40" customHeight="1" x14ac:dyDescent="0.25"/>
    <row r="408" ht="40" customHeight="1" x14ac:dyDescent="0.25"/>
    <row r="409" ht="40" customHeight="1" x14ac:dyDescent="0.25"/>
    <row r="410" ht="40" customHeight="1" x14ac:dyDescent="0.25"/>
    <row r="411" ht="40" customHeight="1" x14ac:dyDescent="0.25"/>
    <row r="412" ht="40" customHeight="1" x14ac:dyDescent="0.25"/>
    <row r="413" ht="40" customHeight="1" x14ac:dyDescent="0.25"/>
    <row r="414" ht="40" customHeight="1" x14ac:dyDescent="0.25"/>
    <row r="415" ht="40" customHeight="1" x14ac:dyDescent="0.25"/>
    <row r="416" ht="40" customHeight="1" x14ac:dyDescent="0.25"/>
    <row r="417" ht="40" customHeight="1" x14ac:dyDescent="0.25"/>
    <row r="418" ht="40" customHeight="1" x14ac:dyDescent="0.25"/>
    <row r="419" ht="40" customHeight="1" x14ac:dyDescent="0.25"/>
    <row r="420" ht="40" customHeight="1" x14ac:dyDescent="0.25"/>
    <row r="421" ht="40" customHeight="1" x14ac:dyDescent="0.25"/>
    <row r="422" ht="40" customHeight="1" x14ac:dyDescent="0.25"/>
    <row r="423" ht="40" customHeight="1" x14ac:dyDescent="0.25"/>
    <row r="424" ht="40" customHeight="1" x14ac:dyDescent="0.25"/>
    <row r="425" ht="40" customHeight="1" x14ac:dyDescent="0.25"/>
    <row r="426" ht="40" customHeight="1" x14ac:dyDescent="0.25"/>
    <row r="427" ht="40" customHeight="1" x14ac:dyDescent="0.25"/>
    <row r="428" ht="40" customHeight="1" x14ac:dyDescent="0.25"/>
    <row r="429" ht="40" customHeight="1" x14ac:dyDescent="0.25"/>
    <row r="430" ht="40" customHeight="1" x14ac:dyDescent="0.25"/>
    <row r="431" ht="40" customHeight="1" x14ac:dyDescent="0.25"/>
    <row r="432" ht="40" customHeight="1" x14ac:dyDescent="0.25"/>
    <row r="433" ht="40" customHeight="1" x14ac:dyDescent="0.25"/>
    <row r="434" ht="40" customHeight="1" x14ac:dyDescent="0.25"/>
    <row r="435" ht="40" customHeight="1" x14ac:dyDescent="0.25"/>
    <row r="436" ht="40" customHeight="1" x14ac:dyDescent="0.25"/>
    <row r="437" ht="40" customHeight="1" x14ac:dyDescent="0.25"/>
    <row r="438" ht="40" customHeight="1" x14ac:dyDescent="0.25"/>
    <row r="439" ht="40" customHeight="1" x14ac:dyDescent="0.25"/>
    <row r="440" ht="40" customHeight="1" x14ac:dyDescent="0.25"/>
    <row r="441" ht="40" customHeight="1" x14ac:dyDescent="0.25"/>
    <row r="442" ht="40" customHeight="1" x14ac:dyDescent="0.25"/>
    <row r="443" ht="40" customHeight="1" x14ac:dyDescent="0.25"/>
    <row r="444" ht="40" customHeight="1" x14ac:dyDescent="0.25"/>
    <row r="445" ht="40" customHeight="1" x14ac:dyDescent="0.25"/>
    <row r="446" ht="40" customHeight="1" x14ac:dyDescent="0.25"/>
    <row r="447" ht="40" customHeight="1" x14ac:dyDescent="0.25"/>
    <row r="448" ht="40" customHeight="1" x14ac:dyDescent="0.25"/>
    <row r="449" ht="40" customHeight="1" x14ac:dyDescent="0.25"/>
    <row r="450" ht="40" customHeight="1" x14ac:dyDescent="0.25"/>
    <row r="451" ht="40" customHeight="1" x14ac:dyDescent="0.25"/>
    <row r="452" ht="40" customHeight="1" x14ac:dyDescent="0.25"/>
    <row r="453" ht="40" customHeight="1" x14ac:dyDescent="0.25"/>
    <row r="454" ht="40" customHeight="1" x14ac:dyDescent="0.25"/>
    <row r="455" ht="40" customHeight="1" x14ac:dyDescent="0.25"/>
    <row r="456" ht="40" customHeight="1" x14ac:dyDescent="0.25"/>
    <row r="457" ht="40" customHeight="1" x14ac:dyDescent="0.25"/>
    <row r="458" ht="40" customHeight="1" x14ac:dyDescent="0.25"/>
    <row r="459" ht="40" customHeight="1" x14ac:dyDescent="0.25"/>
    <row r="460" ht="40" customHeight="1" x14ac:dyDescent="0.25"/>
    <row r="461" ht="40" customHeight="1" x14ac:dyDescent="0.25"/>
    <row r="462" ht="40" customHeight="1" x14ac:dyDescent="0.25"/>
    <row r="463" ht="40" customHeight="1" x14ac:dyDescent="0.25"/>
    <row r="464" ht="40" customHeight="1" x14ac:dyDescent="0.25"/>
    <row r="465" ht="40" customHeight="1" x14ac:dyDescent="0.25"/>
    <row r="466" ht="40" customHeight="1" x14ac:dyDescent="0.25"/>
    <row r="467" ht="40" customHeight="1" x14ac:dyDescent="0.25"/>
    <row r="468" ht="40" customHeight="1" x14ac:dyDescent="0.25"/>
    <row r="469" ht="40" customHeight="1" x14ac:dyDescent="0.25"/>
    <row r="470" ht="40" customHeight="1" x14ac:dyDescent="0.25"/>
    <row r="471" ht="40" customHeight="1" x14ac:dyDescent="0.25"/>
    <row r="472" ht="40" customHeight="1" x14ac:dyDescent="0.25"/>
    <row r="473" ht="40" customHeight="1" x14ac:dyDescent="0.25"/>
    <row r="474" ht="40" customHeight="1" x14ac:dyDescent="0.25"/>
    <row r="475" ht="40" customHeight="1" x14ac:dyDescent="0.25"/>
    <row r="476" ht="40" customHeight="1" x14ac:dyDescent="0.25"/>
    <row r="477" ht="40" customHeight="1" x14ac:dyDescent="0.25"/>
    <row r="478" ht="40" customHeight="1" x14ac:dyDescent="0.25"/>
    <row r="479" ht="40" customHeight="1" x14ac:dyDescent="0.25"/>
    <row r="480" ht="40" customHeight="1" x14ac:dyDescent="0.25"/>
    <row r="481" ht="40" customHeight="1" x14ac:dyDescent="0.25"/>
    <row r="482" ht="40" customHeight="1" x14ac:dyDescent="0.25"/>
    <row r="483" ht="40" customHeight="1" x14ac:dyDescent="0.25"/>
    <row r="484" ht="40" customHeight="1" x14ac:dyDescent="0.25"/>
    <row r="485" ht="40" customHeight="1" x14ac:dyDescent="0.25"/>
    <row r="486" ht="40" customHeight="1" x14ac:dyDescent="0.25"/>
    <row r="487" ht="40" customHeight="1" x14ac:dyDescent="0.25"/>
    <row r="488" ht="40" customHeight="1" x14ac:dyDescent="0.25"/>
    <row r="489" ht="40" customHeight="1" x14ac:dyDescent="0.25"/>
    <row r="490" ht="40" customHeight="1" x14ac:dyDescent="0.25"/>
    <row r="491" ht="40" customHeight="1" x14ac:dyDescent="0.25"/>
    <row r="492" ht="40" customHeight="1" x14ac:dyDescent="0.25"/>
    <row r="493" ht="40" customHeight="1" x14ac:dyDescent="0.25"/>
    <row r="494" ht="40" customHeight="1" x14ac:dyDescent="0.25"/>
    <row r="495" ht="40" customHeight="1" x14ac:dyDescent="0.25"/>
    <row r="496" ht="40" customHeight="1" x14ac:dyDescent="0.25"/>
    <row r="497" ht="40" customHeight="1" x14ac:dyDescent="0.25"/>
    <row r="498" ht="40" customHeight="1" x14ac:dyDescent="0.25"/>
    <row r="499" ht="40" customHeight="1" x14ac:dyDescent="0.25"/>
    <row r="500" ht="40" customHeight="1" x14ac:dyDescent="0.25"/>
    <row r="501" ht="40" customHeight="1" x14ac:dyDescent="0.25"/>
    <row r="502" ht="40" customHeight="1" x14ac:dyDescent="0.25"/>
    <row r="503" ht="40" customHeight="1" x14ac:dyDescent="0.25"/>
    <row r="504" ht="40" customHeight="1" x14ac:dyDescent="0.25"/>
    <row r="505" ht="40" customHeight="1" x14ac:dyDescent="0.25"/>
    <row r="506" ht="40" customHeight="1" x14ac:dyDescent="0.25"/>
    <row r="507" ht="40" customHeight="1" x14ac:dyDescent="0.25"/>
    <row r="508" ht="40" customHeight="1" x14ac:dyDescent="0.25"/>
    <row r="509" ht="40" customHeight="1" x14ac:dyDescent="0.25"/>
    <row r="510" ht="40" customHeight="1" x14ac:dyDescent="0.25"/>
    <row r="511" ht="40" customHeight="1" x14ac:dyDescent="0.25"/>
    <row r="512" ht="40" customHeight="1" x14ac:dyDescent="0.25"/>
    <row r="513" ht="40" customHeight="1" x14ac:dyDescent="0.25"/>
    <row r="514" ht="40" customHeight="1" x14ac:dyDescent="0.25"/>
    <row r="515" ht="40" customHeight="1" x14ac:dyDescent="0.25"/>
    <row r="516" ht="40" customHeight="1" x14ac:dyDescent="0.25"/>
    <row r="517" ht="40" customHeight="1" x14ac:dyDescent="0.25"/>
    <row r="518" ht="40" customHeight="1" x14ac:dyDescent="0.25"/>
    <row r="519" ht="40" customHeight="1" x14ac:dyDescent="0.25"/>
  </sheetData>
  <sheetProtection algorithmName="SHA-512" hashValue="OrmEBKikuHorxwoPpj2qH0RC9qEDcLBxO5ugT39GcPZFPmzTqwMy2v+0eF/QuaXI+hiQRven7zDw1oZ04n7vkw==" saltValue="NN9L1HVPTWZEOcoSzmHgLQ==" spinCount="100000" sheet="1" objects="1" scenarios="1"/>
  <mergeCells count="163">
    <mergeCell ref="B74:B75"/>
    <mergeCell ref="B129:B130"/>
    <mergeCell ref="B135:B136"/>
    <mergeCell ref="C135:C136"/>
    <mergeCell ref="B151:B152"/>
    <mergeCell ref="B159:B160"/>
    <mergeCell ref="C216:C218"/>
    <mergeCell ref="C221:C222"/>
    <mergeCell ref="C208:C210"/>
    <mergeCell ref="C181:C183"/>
    <mergeCell ref="C174:C177"/>
    <mergeCell ref="C184:C185"/>
    <mergeCell ref="C162:C165"/>
    <mergeCell ref="C166:C167"/>
    <mergeCell ref="C149:C150"/>
    <mergeCell ref="C140:C142"/>
    <mergeCell ref="C127:C128"/>
    <mergeCell ref="C138:C139"/>
    <mergeCell ref="E208:F208"/>
    <mergeCell ref="E209:F209"/>
    <mergeCell ref="E203:F203"/>
    <mergeCell ref="E216:E218"/>
    <mergeCell ref="E220:F222"/>
    <mergeCell ref="J173:L173"/>
    <mergeCell ref="E198:F198"/>
    <mergeCell ref="E199:F199"/>
    <mergeCell ref="E202:F202"/>
    <mergeCell ref="E181:F181"/>
    <mergeCell ref="E182:F182"/>
    <mergeCell ref="E183:F183"/>
    <mergeCell ref="E174:F174"/>
    <mergeCell ref="E175:F175"/>
    <mergeCell ref="E176:F176"/>
    <mergeCell ref="E177:F177"/>
    <mergeCell ref="E178:F178"/>
    <mergeCell ref="E185:F185"/>
    <mergeCell ref="E188:F188"/>
    <mergeCell ref="E191:F191"/>
    <mergeCell ref="E194:F194"/>
    <mergeCell ref="E195:F195"/>
    <mergeCell ref="E168:F168"/>
    <mergeCell ref="E171:F171"/>
    <mergeCell ref="C172:C173"/>
    <mergeCell ref="E172:F172"/>
    <mergeCell ref="E173:F173"/>
    <mergeCell ref="E140:F140"/>
    <mergeCell ref="E142:F142"/>
    <mergeCell ref="C144:C145"/>
    <mergeCell ref="C146:C147"/>
    <mergeCell ref="E146:F146"/>
    <mergeCell ref="C154:C155"/>
    <mergeCell ref="E154:F154"/>
    <mergeCell ref="E155:F155"/>
    <mergeCell ref="E149:F149"/>
    <mergeCell ref="E150:F150"/>
    <mergeCell ref="E138:F138"/>
    <mergeCell ref="E139:F139"/>
    <mergeCell ref="E132:F132"/>
    <mergeCell ref="C133:C134"/>
    <mergeCell ref="E133:F133"/>
    <mergeCell ref="E134:F134"/>
    <mergeCell ref="E156:F156"/>
    <mergeCell ref="E69:F69"/>
    <mergeCell ref="E70:F70"/>
    <mergeCell ref="E71:F71"/>
    <mergeCell ref="E72:F72"/>
    <mergeCell ref="E73:F73"/>
    <mergeCell ref="C104:C105"/>
    <mergeCell ref="E104:F104"/>
    <mergeCell ref="E105:F105"/>
    <mergeCell ref="E123:F123"/>
    <mergeCell ref="E114:F114"/>
    <mergeCell ref="C115:C124"/>
    <mergeCell ref="E115:F115"/>
    <mergeCell ref="E116:F116"/>
    <mergeCell ref="E117:F117"/>
    <mergeCell ref="E118:F118"/>
    <mergeCell ref="E119:F119"/>
    <mergeCell ref="E120:F120"/>
    <mergeCell ref="E121:F121"/>
    <mergeCell ref="E122:F122"/>
    <mergeCell ref="E124:F124"/>
    <mergeCell ref="E65:F65"/>
    <mergeCell ref="C111:C112"/>
    <mergeCell ref="E112:F112"/>
    <mergeCell ref="E76:F76"/>
    <mergeCell ref="C77:C84"/>
    <mergeCell ref="E77:F77"/>
    <mergeCell ref="E78:F78"/>
    <mergeCell ref="E80:F80"/>
    <mergeCell ref="E81:F81"/>
    <mergeCell ref="E82:F82"/>
    <mergeCell ref="C107:C108"/>
    <mergeCell ref="E107:F107"/>
    <mergeCell ref="E108:F108"/>
    <mergeCell ref="E83:F83"/>
    <mergeCell ref="E87:F87"/>
    <mergeCell ref="E88:F88"/>
    <mergeCell ref="C89:C94"/>
    <mergeCell ref="C97:C101"/>
    <mergeCell ref="E97:F97"/>
    <mergeCell ref="E98:F98"/>
    <mergeCell ref="E99:F99"/>
    <mergeCell ref="E100:F100"/>
    <mergeCell ref="E101:F101"/>
    <mergeCell ref="C69:C73"/>
    <mergeCell ref="C59:C63"/>
    <mergeCell ref="E59:F59"/>
    <mergeCell ref="E60:F60"/>
    <mergeCell ref="E61:F61"/>
    <mergeCell ref="E62:F62"/>
    <mergeCell ref="E63:F63"/>
    <mergeCell ref="C48:C50"/>
    <mergeCell ref="B49:B50"/>
    <mergeCell ref="C54:C58"/>
    <mergeCell ref="E54:F54"/>
    <mergeCell ref="E55:F55"/>
    <mergeCell ref="E56:F56"/>
    <mergeCell ref="E57:F57"/>
    <mergeCell ref="B51:B52"/>
    <mergeCell ref="E45:F45"/>
    <mergeCell ref="B46:B47"/>
    <mergeCell ref="E46:F46"/>
    <mergeCell ref="E47:F47"/>
    <mergeCell ref="K15:L15"/>
    <mergeCell ref="B18:B19"/>
    <mergeCell ref="C18:C47"/>
    <mergeCell ref="G18:I20"/>
    <mergeCell ref="B20:B21"/>
    <mergeCell ref="E21:F21"/>
    <mergeCell ref="B22:B23"/>
    <mergeCell ref="E23:F23"/>
    <mergeCell ref="B24:B25"/>
    <mergeCell ref="E24:F24"/>
    <mergeCell ref="B34:B35"/>
    <mergeCell ref="E34:F34"/>
    <mergeCell ref="E35:F35"/>
    <mergeCell ref="B36:B37"/>
    <mergeCell ref="E36:F36"/>
    <mergeCell ref="E37:F37"/>
    <mergeCell ref="B30:B31"/>
    <mergeCell ref="E30:F30"/>
    <mergeCell ref="E31:F31"/>
    <mergeCell ref="B32:B33"/>
    <mergeCell ref="E32:F32"/>
    <mergeCell ref="E33:F33"/>
    <mergeCell ref="B44:B45"/>
    <mergeCell ref="E44:F44"/>
    <mergeCell ref="B38:B39"/>
    <mergeCell ref="E39:F39"/>
    <mergeCell ref="B40:B41"/>
    <mergeCell ref="E40:F40"/>
    <mergeCell ref="E41:F41"/>
    <mergeCell ref="B42:B43"/>
    <mergeCell ref="B1:D1"/>
    <mergeCell ref="G15:H15"/>
    <mergeCell ref="E25:F25"/>
    <mergeCell ref="B26:B27"/>
    <mergeCell ref="E26:F26"/>
    <mergeCell ref="E27:F27"/>
    <mergeCell ref="B28:B29"/>
    <mergeCell ref="E28:F28"/>
    <mergeCell ref="E29:F29"/>
  </mergeCells>
  <dataValidations count="1">
    <dataValidation type="list" allowBlank="1" showInputMessage="1" showErrorMessage="1" sqref="G215:G222 G53:G60 G110:G111 G113:G125 G128:G211 G66:G108" xr:uid="{C8351E11-886B-4FFB-9C38-E3F12DF55ED2}">
      <formula1>#REF!</formula1>
    </dataValidation>
  </dataValidations>
  <hyperlinks>
    <hyperlink ref="E32:F32" r:id="rId1" display="Confidentiality and Conflict of Interest Protocols" xr:uid="{6221719A-F0BE-4C70-9EFF-9BBF23D2819D}"/>
    <hyperlink ref="E61:F61" r:id="rId2" display="We currently do not have the necessary data collection processes in place to accurately report on Scope 3 emissions for the purposes of external disclosure. We are actively working to develop these processes and expect to report on this data in future reporting periods. In FY22, we LCA is represented in global warming potential, which is measured in kg of CO2-e per kg of battery grade lithium hydroxide monohydrate. This breakdown into scope 1, 2 and 3 emissions provided Pilbara Minerals with a holistic understanding of the carbon emissions profile up to the point of producing a battery grade lithium hydroxide monohydrate. Refer to 2022 Annual Report pg 46, for further information. " xr:uid="{E0592970-78FD-4C7B-BC35-5527CC15D4E6}"/>
    <hyperlink ref="E47:F47" r:id="rId3" display="https://pls.com/our-company/corporate-governance/corporate-governance-policies/" xr:uid="{2E465AEB-03C7-40FC-BEEB-6B2AFE777134}"/>
    <hyperlink ref="E40:F40" r:id="rId4" display="Corporate Governance Statement 2025 (pg. 14)_x000a_Human Rights Policy" xr:uid="{B61FDABA-EE9C-4118-A6BE-82C36AC1E560}"/>
    <hyperlink ref="E209" r:id="rId5" display="Annual Report 2024 (pg. 93)_x000a_Responsible Production and Sourcing Policy" xr:uid="{22FE714F-7E1D-43E0-B739-E70593219EAD}"/>
    <hyperlink ref="E165" r:id="rId6" display="Pilbara Minerals, with its project partner Calix, hasbeen awarded a $20 million grant from the Australian Government under the Modern Manufacturing Initiative (MMI)-Manufacturing  TranslationStream,supporting  the further development and demonstration of the proposed “Mid-Stream Project”. Refer to ASX announcement  17 May 2022, PLS: $20M MMI Grant Funding Awarded to PLS &amp; CXL Project, for further information" xr:uid="{5CDF0C84-15B7-4D28-BF0C-4F9057621B30}"/>
    <hyperlink ref="E87:F87" r:id="rId7" display="Respecting employees’ lawful rights of freedom of association and collective bargaining, free from reprisal, intimidation or harassment is a commitment of the Company, outlined in our Human Rights Policy. " xr:uid="{7CF5D553-977E-466B-BCA3-946F8B85D12F}"/>
    <hyperlink ref="E18" location="About!A1" display="About!A1" xr:uid="{6616642F-5C27-4C27-B30A-73BD6868AA6D}"/>
    <hyperlink ref="E23:F23" location="'Value chain'!A1" display="'Value chain'!A1" xr:uid="{A316FDE9-6D79-4E57-891C-B8150D238AD4}"/>
    <hyperlink ref="E24:F24" location="'Employees and inclusive culture'!A1" display="'Employees and inclusive culture'!A1" xr:uid="{87EC871E-FD60-4B13-B8E2-4DBA23B5893B}"/>
    <hyperlink ref="E25:F25" location="'Employees and inclusive culture'!A1" display="Sustainability Databook 2025 - Employees and inclusive culture" xr:uid="{48D8D4E5-A1E4-4766-818C-838B80D1D5CE}"/>
    <hyperlink ref="E38" location="'Employees and inclusive culture'!A1" display="Sustainability Databook 2025 - Employee attraction, development and inclusive culture" xr:uid="{B6A2EE92-569E-4AF1-9FD5-4595FE5EDDF1}"/>
    <hyperlink ref="E41:F41" location="'Business ethics'!A1" display="Corporate Governance Statement 2025 (pg. 14)_x000a_Sustainability Databook - Business and ethics" xr:uid="{9F2EE23F-C1E2-4D99-83BF-972754B63623}"/>
    <hyperlink ref="E42" r:id="rId8" display="2024 Modern Slavery Statement " xr:uid="{9F7CE4C4-8F5B-48D4-95D9-208DA29B9590}"/>
    <hyperlink ref="E44:F44" location="'Business ethics'!A1" display="'Business ethics'!A1" xr:uid="{95EE647C-9789-4E49-81B8-7C18A14845C6}"/>
    <hyperlink ref="E45:F45" r:id="rId9" display="https://pls.com/sustainability/reporting-and-disclosures/" xr:uid="{ADD861BF-9477-4CF5-8C33-9167277869BE}"/>
    <hyperlink ref="E46:F46" location="'Stakeholder engagement '!A1" display="'Stakeholder engagement '!A1" xr:uid="{69742D07-C2F0-4F34-82A7-D6EEBA1C0053}"/>
    <hyperlink ref="E48" location="Materiality!A1" display="Materiality!A1" xr:uid="{3EDD7EAA-81E0-422D-BAFB-A3A399FB7BAA}"/>
    <hyperlink ref="E54:F54" location="'Climate change and emissions'!A1" display="Sustainability Databook 2025 - Climate change and emissions" xr:uid="{A60DB1CA-198B-46C9-AB3E-985989DE74C5}"/>
    <hyperlink ref="E59:F59" location="'Climate change and emissions'!A1" display="Sustainability Databook 2025 - Climate change and emissions" xr:uid="{C2333D9A-CB1F-41CF-8F6E-5EF552C64D27}"/>
    <hyperlink ref="E60:F60" location="'Climate change and emissions'!A1" display="'Climate change and emissions'!A1" xr:uid="{8E8F23E1-EAF2-4158-925F-2C89020528F0}"/>
    <hyperlink ref="E65:F65" location="'Climate change and emissions'!A1" display="'Climate change and emissions'!A1" xr:uid="{2EE51497-991F-4942-B63D-31A9A6170F04}"/>
    <hyperlink ref="E71:F71" location="'Water management'!A1" display="Sustainability Databook 2025 -Water management" xr:uid="{C7E4D9F2-A731-4F7E-9846-716238A2CAEE}"/>
    <hyperlink ref="E72:F72" location="'Water management'!A1" display="Sustainability Databook 2025 -Water management" xr:uid="{EA7C6984-6C0E-4888-963B-57942A42684E}"/>
    <hyperlink ref="E73:F73" location="'Water management'!A1" display="Sustainability Databook 2025 -Water management" xr:uid="{650EACC1-428D-4840-B43B-809C766CE7A6}"/>
    <hyperlink ref="E78:F78" location="Biodiversity!A1" display="Biodiversity!A1" xr:uid="{2170F846-9777-4984-929D-BF49F0FCD681}"/>
    <hyperlink ref="E81:F81" location="Biodiversity!A1" display="Biodiversity!A1" xr:uid="{F91B2F76-960A-4201-9855-3607BA2C3485}"/>
    <hyperlink ref="E89" location="Biodiversity!A1" display="Biodiversity!A1" xr:uid="{4E8E8E5E-2F88-43F2-8608-6ED782C39C2A}"/>
    <hyperlink ref="E91" location="Biodiversity!A1" display="Sustainability Databook 2025 - Biodiversity" xr:uid="{4F30096E-4F2A-4F1D-8E93-6BB6B16C7D8B}"/>
    <hyperlink ref="E99:F99" location="'Waste and tailings management '!A1" display="Sustainability Databook 2025 - Waste and tailings management" xr:uid="{F0629C57-5ECC-4BC7-980B-CE5EBC4EF86B}"/>
    <hyperlink ref="E100:F100" location="'Waste and tailings management '!A1" display="Sustainability Databook 2025 - Waste and tailings management" xr:uid="{4DD071A3-C7EA-49EC-9106-DA8FBBFFFE52}"/>
    <hyperlink ref="E104:F104" location="'Tailings register'!A1" display="'Tailings register'!A1" xr:uid="{46A22B2F-156F-4FEE-BBDA-935A356F02E0}"/>
    <hyperlink ref="E105:F105" location="'Tailings register'!A1" display="'Tailings register'!A1" xr:uid="{D78ADFE2-F491-49E1-AC4F-AD00CEEDE770}"/>
    <hyperlink ref="E107:F107" location="'Waste and tailings management '!A1" display="Sustainability Databook 2025 - Waste and tailings management" xr:uid="{2C948F9F-1724-4FDF-9195-383F1664C72B}"/>
    <hyperlink ref="E108:F108" location="'Waste and tailings management '!A1" display="Sustainability Databook 2025 - Waste and tailings management" xr:uid="{6AAB8274-923E-400A-97EB-1433335C68FA}"/>
    <hyperlink ref="E112:F112" location="'Air quality'!A1" display="'Air quality'!A1" xr:uid="{D7DD97D9-2222-4CA2-9CD1-1DC701EDECD0}"/>
    <hyperlink ref="E123:F123" location="'Health, safety and wellbeing'!A1" display="Sustainability Databook 2025 - Health, safety and wellbeing " xr:uid="{6F3242CF-FE5C-465D-BC02-9BC383F4C6FD}"/>
    <hyperlink ref="E124:F124" location="'Health, safety and wellbeing'!A1" display="Sustainability Databook 2025 - Health, safety and wellbeing " xr:uid="{23DAF249-D437-48B6-A919-B82AC12699C4}"/>
    <hyperlink ref="E132:F132" location="'Traditional Owners'!A1" display="Sustainability Databook 2025 - Traditional Owners" xr:uid="{F26A9188-F3F9-4D9C-9E87-0283F7B810A4}"/>
    <hyperlink ref="E133:F133" location="'Protecting human rights'!A1" display="Sustainability Databook 2025 - Protecting human rights" xr:uid="{710CB55F-E6C0-458F-AD6B-7DA6EFC0A9A5}"/>
    <hyperlink ref="E140:F140" location="'Employees and inclusive culture'!A1" display="'Employees and inclusive culture'!A1" xr:uid="{A7D1AF09-3CA6-4FD4-BCAE-713D11115A23}"/>
    <hyperlink ref="E142:F142" location="'Employees and inclusive culture'!A1" display="'Employees and inclusive culture'!A1" xr:uid="{B712C8EC-35FA-4047-8E05-02D8DB4841D0}"/>
    <hyperlink ref="E146:F146" location="'Employees and inclusive culture'!A1" display="'Employees and inclusive culture'!A1" xr:uid="{8DE3F2BC-2BCE-4C66-A33D-0E7A8E7AAB32}"/>
    <hyperlink ref="E148" location="'Business ethics'!A1" display="'Business ethics'!A1" xr:uid="{E449C67A-2ADC-46AB-93DF-ABCD1D5F6C96}"/>
    <hyperlink ref="E149:F149" location="'Protecting human rights'!A1" display="'Protecting human rights'!A1" xr:uid="{08CA5B38-B15F-4659-A6F0-782FA424655E}"/>
    <hyperlink ref="E150:F150" location="'Protecting human rights'!A1" display="'Protecting human rights'!A1" xr:uid="{FC83AE75-E858-4F55-8F4F-D281A1D9605A}"/>
    <hyperlink ref="E162" location="'Economic growth'!A1" display="Sustainability Databook 2025 - Economic growth" xr:uid="{3A86C0CB-EFAA-4F65-83AE-F5E1C0A2DD78}"/>
    <hyperlink ref="E163" location="'Climate change and emissions'!A1" display="'Climate change and emissions'!A1" xr:uid="{7791C9E3-F688-41C4-8C0B-7428344A381A}"/>
    <hyperlink ref="E167" location="'Economic growth'!A1" display="'Economic growth'!A1" xr:uid="{73F7EB99-425F-47F8-807F-20414F7FFEEE}"/>
    <hyperlink ref="E168:F168" location="'Community engagement'!A1" display="'Community engagement'!A1" xr:uid="{E2EA779A-1CB5-4070-BB84-9E1BB93B2B4B}"/>
    <hyperlink ref="E181:F181" location="'Business ethics'!A1" display="'Business ethics'!A1" xr:uid="{8AC03C12-7656-4568-9C35-3B08B7A489DC}"/>
    <hyperlink ref="E183:F183" location="'Business ethics'!A1" display="Sustainability Databook 2025 - Business ethics" xr:uid="{CDB57730-5D65-4703-A41A-FA9CF38CDAFB}"/>
    <hyperlink ref="E185:F185" r:id="rId10" display="https://pls.com/investors/shareholder-services/" xr:uid="{47BE7282-96C1-4248-AAEA-C331389FA9BE}"/>
    <hyperlink ref="E191:F191" location="'Protecting human rights'!A1" display="'Protecting human rights'!A1" xr:uid="{C5597033-3EBA-43E9-AB85-C59FFC9B404D}"/>
    <hyperlink ref="E194:F194" location="'Protecting human rights'!A1" display="'Protecting human rights'!A1" xr:uid="{704788D1-9258-48D1-B624-15F5192A954B}"/>
    <hyperlink ref="E195:F195" location="'Protecting human rights'!A1" display="'Protecting human rights'!A1" xr:uid="{53A56599-6AFF-496D-8D9D-F6C7F78440FB}"/>
    <hyperlink ref="E198:F198" location="'Protecting human rights'!A1" display="Sustainability Databook 2025 - Protecting human rights" xr:uid="{69E4B76D-3F46-4946-942C-78994D5DB148}"/>
    <hyperlink ref="E202:F202" r:id="rId11" display="https://pls.com/our-company/corporate-governance/corporate-governance-policies/" xr:uid="{384F66CB-4900-4AE1-BA45-79674CBF5005}"/>
    <hyperlink ref="E203:F203" location="'Business ethics'!A1" display="Sustainability Databook 2025 - Business ethics" xr:uid="{826ABE66-41EB-44D0-89E6-DE4E55ABFC23}"/>
    <hyperlink ref="E208:F208" location="'Business ethics'!A1" display="'Business ethics'!A1" xr:uid="{4AB5B063-AD57-43FE-8CEC-29BE627C365A}"/>
    <hyperlink ref="E209:F209" r:id="rId12" display="https://pls.com/our-company/corporate-governance/corporate-governance-policies/" xr:uid="{B5EF0AA8-B8F0-4EA2-96A9-EC192478CC67}"/>
  </hyperlinks>
  <printOptions horizontalCentered="1"/>
  <pageMargins left="0.3" right="0.3" top="0.5" bottom="0.5" header="0.3" footer="0.3"/>
  <pageSetup paperSize="8" scale="51" fitToHeight="0" orientation="portrait" r:id="rId13"/>
  <drawing r:id="rId1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F6180-B18F-47DE-80FB-60A319C866B0}">
  <sheetPr codeName="Sheet29">
    <tabColor rgb="FFD6DCE7"/>
    <pageSetUpPr fitToPage="1"/>
  </sheetPr>
  <dimension ref="A1:R34"/>
  <sheetViews>
    <sheetView showGridLines="0" zoomScaleNormal="100" workbookViewId="0"/>
  </sheetViews>
  <sheetFormatPr defaultColWidth="8.83203125" defaultRowHeight="22" customHeight="1" x14ac:dyDescent="0.3"/>
  <cols>
    <col min="1" max="1" width="1.75" style="156" customWidth="1"/>
    <col min="2" max="2" width="35.75" style="159" customWidth="1"/>
    <col min="3" max="8" width="11.33203125" style="160" customWidth="1"/>
    <col min="9" max="9" width="16" style="160" customWidth="1"/>
    <col min="10" max="10" width="18.08203125" style="160" customWidth="1"/>
    <col min="11" max="11" width="13.25" style="254" customWidth="1"/>
    <col min="12" max="12" width="12.75" style="156" customWidth="1"/>
    <col min="13" max="17" width="11.33203125" style="156" customWidth="1"/>
    <col min="18" max="16384" width="8.83203125" style="156"/>
  </cols>
  <sheetData>
    <row r="1" spans="1:16" s="158" customFormat="1" ht="70" customHeight="1" x14ac:dyDescent="0.7">
      <c r="A1" s="156"/>
      <c r="B1" s="1205"/>
      <c r="C1" s="1205"/>
      <c r="D1" s="1205"/>
      <c r="E1" s="1205"/>
      <c r="F1" s="1205"/>
      <c r="G1" s="1205"/>
      <c r="H1" s="1205"/>
      <c r="I1" s="1205"/>
      <c r="J1" s="1205"/>
      <c r="K1" s="261"/>
    </row>
    <row r="2" spans="1:16" ht="14.15" customHeight="1" x14ac:dyDescent="0.3"/>
    <row r="3" spans="1:16" ht="14.15" customHeight="1" x14ac:dyDescent="0.3">
      <c r="C3" s="159"/>
      <c r="D3" s="162"/>
      <c r="E3" s="159"/>
      <c r="F3" s="159"/>
      <c r="G3" s="159"/>
      <c r="H3" s="159"/>
      <c r="I3" s="159"/>
      <c r="J3" s="159"/>
    </row>
    <row r="4" spans="1:16" ht="14.15" customHeight="1" x14ac:dyDescent="0.3">
      <c r="C4" s="159"/>
      <c r="D4" s="162"/>
      <c r="E4" s="159"/>
      <c r="F4" s="159"/>
      <c r="G4" s="159"/>
      <c r="H4" s="159"/>
      <c r="I4" s="159"/>
      <c r="J4" s="159"/>
    </row>
    <row r="5" spans="1:16" ht="14.15" customHeight="1" x14ac:dyDescent="0.3">
      <c r="C5" s="159"/>
      <c r="D5" s="162"/>
      <c r="E5" s="159"/>
      <c r="F5" s="159"/>
      <c r="G5" s="159"/>
      <c r="H5" s="159"/>
      <c r="I5" s="159"/>
      <c r="J5" s="159"/>
    </row>
    <row r="6" spans="1:16" ht="14.15" customHeight="1" x14ac:dyDescent="0.3">
      <c r="C6" s="159"/>
      <c r="D6" s="162"/>
      <c r="E6" s="159"/>
      <c r="F6" s="159"/>
      <c r="G6" s="159"/>
      <c r="H6" s="159"/>
      <c r="I6" s="159"/>
      <c r="J6" s="159"/>
    </row>
    <row r="7" spans="1:16" ht="14.15" customHeight="1" x14ac:dyDescent="0.3">
      <c r="C7" s="159"/>
      <c r="D7" s="162"/>
      <c r="E7" s="159"/>
      <c r="F7" s="159"/>
      <c r="G7" s="159"/>
      <c r="H7" s="159"/>
      <c r="I7" s="159"/>
      <c r="J7" s="159"/>
    </row>
    <row r="8" spans="1:16" ht="14.15" customHeight="1" x14ac:dyDescent="0.3">
      <c r="C8" s="159"/>
      <c r="D8" s="162"/>
      <c r="E8" s="159"/>
      <c r="F8" s="159"/>
      <c r="G8" s="159"/>
      <c r="H8" s="159"/>
      <c r="I8" s="159"/>
      <c r="J8" s="159"/>
    </row>
    <row r="9" spans="1:16" ht="14.15" customHeight="1" x14ac:dyDescent="0.3">
      <c r="C9" s="159"/>
      <c r="D9" s="162"/>
      <c r="E9" s="159"/>
      <c r="F9" s="159"/>
      <c r="G9" s="159"/>
      <c r="H9" s="159"/>
      <c r="I9" s="159"/>
      <c r="J9" s="159"/>
    </row>
    <row r="10" spans="1:16" ht="22" customHeight="1" x14ac:dyDescent="0.3">
      <c r="B10" s="1049" t="s">
        <v>1350</v>
      </c>
      <c r="F10" s="164"/>
      <c r="G10" s="164"/>
      <c r="H10" s="164"/>
      <c r="I10" s="164"/>
      <c r="J10" s="164"/>
    </row>
    <row r="11" spans="1:16" s="167" customFormat="1" ht="14.15" customHeight="1" x14ac:dyDescent="0.3">
      <c r="B11" s="175" t="s">
        <v>1351</v>
      </c>
      <c r="C11" s="160"/>
      <c r="D11" s="160"/>
      <c r="E11" s="160"/>
      <c r="F11" s="160"/>
      <c r="G11" s="160"/>
      <c r="H11" s="160"/>
      <c r="I11" s="160"/>
      <c r="J11" s="211"/>
      <c r="K11" s="254"/>
      <c r="L11" s="156"/>
      <c r="M11" s="156"/>
      <c r="N11" s="156"/>
      <c r="O11" s="156"/>
      <c r="P11" s="156"/>
    </row>
    <row r="12" spans="1:16" s="167" customFormat="1" ht="14.15" customHeight="1" x14ac:dyDescent="0.3">
      <c r="B12" s="175" t="s">
        <v>780</v>
      </c>
      <c r="D12" s="957"/>
      <c r="E12" s="160"/>
      <c r="F12" s="160"/>
      <c r="G12" s="160"/>
      <c r="H12" s="160"/>
      <c r="I12" s="160"/>
      <c r="J12" s="211"/>
      <c r="K12" s="254"/>
      <c r="L12" s="156"/>
      <c r="M12" s="156"/>
      <c r="N12" s="156"/>
      <c r="O12" s="156"/>
      <c r="P12" s="156"/>
    </row>
    <row r="13" spans="1:16" s="167" customFormat="1" ht="14.15" customHeight="1" x14ac:dyDescent="0.3">
      <c r="B13" s="162"/>
      <c r="C13" s="160"/>
      <c r="D13" s="160"/>
      <c r="E13" s="160"/>
      <c r="F13" s="160"/>
      <c r="G13" s="160"/>
      <c r="H13" s="160"/>
      <c r="I13" s="160"/>
      <c r="J13" s="211"/>
      <c r="K13" s="254"/>
    </row>
    <row r="14" spans="1:16" s="167" customFormat="1" ht="14.15" customHeight="1" x14ac:dyDescent="0.3">
      <c r="B14" s="1272" t="s">
        <v>1352</v>
      </c>
      <c r="C14" s="255" t="s">
        <v>1353</v>
      </c>
      <c r="D14" s="256"/>
      <c r="E14" s="256"/>
      <c r="F14" s="257" t="s">
        <v>1354</v>
      </c>
      <c r="G14" s="160"/>
      <c r="H14" s="160"/>
      <c r="I14" s="160"/>
      <c r="J14" s="211"/>
      <c r="K14" s="254"/>
    </row>
    <row r="15" spans="1:16" s="167" customFormat="1" ht="14.15" customHeight="1" x14ac:dyDescent="0.3">
      <c r="B15" s="1273"/>
      <c r="C15" s="255" t="s">
        <v>1355</v>
      </c>
      <c r="D15" s="256"/>
      <c r="E15" s="256"/>
      <c r="F15" s="258" t="s">
        <v>1356</v>
      </c>
      <c r="G15" s="160"/>
      <c r="H15" s="160"/>
      <c r="I15" s="160"/>
      <c r="J15" s="211"/>
      <c r="K15" s="254"/>
    </row>
    <row r="16" spans="1:16" s="167" customFormat="1" ht="14.15" customHeight="1" x14ac:dyDescent="0.3">
      <c r="B16" s="1273"/>
      <c r="C16" s="255" t="s">
        <v>1357</v>
      </c>
      <c r="D16" s="256"/>
      <c r="E16" s="256"/>
      <c r="F16" s="259" t="s">
        <v>1358</v>
      </c>
      <c r="G16" s="160"/>
      <c r="H16" s="160"/>
      <c r="I16" s="160"/>
      <c r="J16" s="211"/>
      <c r="K16" s="254"/>
    </row>
    <row r="17" spans="2:18" s="167" customFormat="1" ht="14.15" customHeight="1" x14ac:dyDescent="0.3">
      <c r="B17" s="1274"/>
      <c r="C17" s="255" t="s">
        <v>1359</v>
      </c>
      <c r="D17" s="256"/>
      <c r="E17" s="256"/>
      <c r="F17" s="259" t="s">
        <v>1360</v>
      </c>
      <c r="G17" s="160"/>
      <c r="H17" s="160"/>
      <c r="I17" s="160"/>
      <c r="J17" s="211"/>
      <c r="K17" s="254"/>
    </row>
    <row r="18" spans="2:18" s="167" customFormat="1" ht="22" customHeight="1" thickBot="1" x14ac:dyDescent="0.35">
      <c r="B18" s="985" t="s">
        <v>1361</v>
      </c>
      <c r="C18" s="985" t="s">
        <v>1362</v>
      </c>
      <c r="D18" s="985"/>
      <c r="E18" s="985"/>
      <c r="F18" s="985"/>
      <c r="G18" s="985"/>
      <c r="H18" s="985"/>
      <c r="I18" s="985" t="s">
        <v>1363</v>
      </c>
      <c r="J18" s="985" t="s">
        <v>1364</v>
      </c>
      <c r="K18" s="985" t="s">
        <v>1365</v>
      </c>
      <c r="L18" s="985" t="s">
        <v>1366</v>
      </c>
      <c r="M18" s="29"/>
      <c r="N18" s="156"/>
      <c r="O18" s="156"/>
      <c r="P18" s="156"/>
      <c r="Q18" s="156"/>
      <c r="R18" s="156"/>
    </row>
    <row r="19" spans="2:18" ht="114" customHeight="1" x14ac:dyDescent="0.3">
      <c r="B19" s="982" t="s">
        <v>1367</v>
      </c>
      <c r="C19" s="1275" t="s">
        <v>1368</v>
      </c>
      <c r="D19" s="1276"/>
      <c r="E19" s="1276"/>
      <c r="F19" s="1276"/>
      <c r="G19" s="1276"/>
      <c r="H19" s="1276"/>
      <c r="I19" s="983" t="s">
        <v>1354</v>
      </c>
      <c r="J19" s="983" t="s">
        <v>1354</v>
      </c>
      <c r="K19" s="984" t="s">
        <v>1369</v>
      </c>
      <c r="L19" s="1037" t="s">
        <v>1466</v>
      </c>
    </row>
    <row r="20" spans="2:18" ht="106" customHeight="1" x14ac:dyDescent="0.3">
      <c r="B20" s="1277" t="s">
        <v>1370</v>
      </c>
      <c r="C20" s="1280" t="s">
        <v>1371</v>
      </c>
      <c r="D20" s="1248"/>
      <c r="E20" s="1248"/>
      <c r="F20" s="1248"/>
      <c r="G20" s="1248"/>
      <c r="H20" s="1248"/>
      <c r="I20" s="262" t="s">
        <v>1354</v>
      </c>
      <c r="J20" s="262" t="s">
        <v>1354</v>
      </c>
      <c r="K20" s="260" t="s">
        <v>1369</v>
      </c>
      <c r="L20" s="1038" t="s">
        <v>1466</v>
      </c>
    </row>
    <row r="21" spans="2:18" ht="102" customHeight="1" x14ac:dyDescent="0.3">
      <c r="B21" s="1278"/>
      <c r="C21" s="1280" t="s">
        <v>1372</v>
      </c>
      <c r="D21" s="1248"/>
      <c r="E21" s="1248"/>
      <c r="F21" s="1248"/>
      <c r="G21" s="1248"/>
      <c r="H21" s="1248"/>
      <c r="I21" s="263" t="s">
        <v>1356</v>
      </c>
      <c r="J21" s="263" t="s">
        <v>1356</v>
      </c>
      <c r="K21" s="260" t="s">
        <v>1369</v>
      </c>
      <c r="L21" s="1038" t="s">
        <v>1463</v>
      </c>
    </row>
    <row r="22" spans="2:18" ht="79.5" customHeight="1" x14ac:dyDescent="0.3">
      <c r="B22" s="1279"/>
      <c r="C22" s="1248" t="s">
        <v>1373</v>
      </c>
      <c r="D22" s="1248"/>
      <c r="E22" s="1248"/>
      <c r="F22" s="1248"/>
      <c r="G22" s="1248"/>
      <c r="H22" s="1248"/>
      <c r="I22" s="263" t="s">
        <v>1356</v>
      </c>
      <c r="J22" s="259" t="s">
        <v>1360</v>
      </c>
      <c r="K22" s="260" t="s">
        <v>1369</v>
      </c>
      <c r="L22" s="1038" t="s">
        <v>1374</v>
      </c>
    </row>
    <row r="23" spans="2:18" ht="95.5" customHeight="1" x14ac:dyDescent="0.3">
      <c r="B23" s="1277" t="s">
        <v>1375</v>
      </c>
      <c r="C23" s="1248" t="s">
        <v>1376</v>
      </c>
      <c r="D23" s="1248"/>
      <c r="E23" s="1248"/>
      <c r="F23" s="1248"/>
      <c r="G23" s="1248"/>
      <c r="H23" s="1248"/>
      <c r="I23" s="259" t="s">
        <v>1358</v>
      </c>
      <c r="J23" s="259" t="s">
        <v>1360</v>
      </c>
      <c r="K23" s="260" t="s">
        <v>1369</v>
      </c>
      <c r="L23" s="1038" t="s">
        <v>1377</v>
      </c>
    </row>
    <row r="24" spans="2:18" ht="59.5" customHeight="1" x14ac:dyDescent="0.3">
      <c r="B24" s="1278"/>
      <c r="C24" s="1248" t="s">
        <v>1378</v>
      </c>
      <c r="D24" s="1248"/>
      <c r="E24" s="1248"/>
      <c r="F24" s="1248"/>
      <c r="G24" s="1248"/>
      <c r="H24" s="1248"/>
      <c r="I24" s="259" t="s">
        <v>1360</v>
      </c>
      <c r="J24" s="259" t="s">
        <v>1360</v>
      </c>
      <c r="K24" s="1281" t="s">
        <v>1379</v>
      </c>
      <c r="L24" s="1281"/>
    </row>
    <row r="25" spans="2:18" ht="92.15" customHeight="1" x14ac:dyDescent="0.3">
      <c r="B25" s="1278"/>
      <c r="C25" s="1248" t="s">
        <v>1380</v>
      </c>
      <c r="D25" s="1248"/>
      <c r="E25" s="1248"/>
      <c r="F25" s="1248"/>
      <c r="G25" s="1248"/>
      <c r="H25" s="1248"/>
      <c r="I25" s="259" t="s">
        <v>1358</v>
      </c>
      <c r="J25" s="259" t="s">
        <v>1358</v>
      </c>
      <c r="K25" s="260" t="s">
        <v>1369</v>
      </c>
      <c r="L25" s="1038" t="s">
        <v>1465</v>
      </c>
    </row>
    <row r="26" spans="2:18" ht="76" customHeight="1" x14ac:dyDescent="0.3">
      <c r="B26" s="1279"/>
      <c r="C26" s="1282" t="s">
        <v>1381</v>
      </c>
      <c r="D26" s="1282"/>
      <c r="E26" s="1282"/>
      <c r="F26" s="1282"/>
      <c r="G26" s="1282"/>
      <c r="H26" s="1282"/>
      <c r="I26" s="264" t="s">
        <v>1356</v>
      </c>
      <c r="J26" s="264" t="s">
        <v>1356</v>
      </c>
      <c r="K26" s="260" t="s">
        <v>1369</v>
      </c>
      <c r="L26" s="1038" t="s">
        <v>1464</v>
      </c>
    </row>
    <row r="27" spans="2:18" ht="73" customHeight="1" x14ac:dyDescent="0.3">
      <c r="B27" s="1277" t="s">
        <v>1382</v>
      </c>
      <c r="C27" s="1248" t="s">
        <v>1383</v>
      </c>
      <c r="D27" s="1248"/>
      <c r="E27" s="1248"/>
      <c r="F27" s="1248"/>
      <c r="G27" s="1248"/>
      <c r="H27" s="1248"/>
      <c r="I27" s="259" t="s">
        <v>1358</v>
      </c>
      <c r="J27" s="259" t="s">
        <v>1358</v>
      </c>
      <c r="K27" s="260" t="s">
        <v>1369</v>
      </c>
      <c r="L27" s="1038" t="s">
        <v>1384</v>
      </c>
      <c r="M27" s="265"/>
    </row>
    <row r="28" spans="2:18" ht="70" customHeight="1" x14ac:dyDescent="0.3">
      <c r="B28" s="1278"/>
      <c r="C28" s="1248" t="s">
        <v>1385</v>
      </c>
      <c r="D28" s="1248"/>
      <c r="E28" s="1248"/>
      <c r="F28" s="1248"/>
      <c r="G28" s="1248"/>
      <c r="H28" s="1248"/>
      <c r="I28" s="263" t="s">
        <v>1356</v>
      </c>
      <c r="J28" s="263" t="s">
        <v>1356</v>
      </c>
      <c r="K28" s="260" t="s">
        <v>1369</v>
      </c>
      <c r="L28" s="1038" t="s">
        <v>1386</v>
      </c>
    </row>
    <row r="29" spans="2:18" ht="71.150000000000006" customHeight="1" x14ac:dyDescent="0.3">
      <c r="B29" s="1278"/>
      <c r="C29" s="1248" t="s">
        <v>1387</v>
      </c>
      <c r="D29" s="1248"/>
      <c r="E29" s="1248"/>
      <c r="F29" s="1248"/>
      <c r="G29" s="1248"/>
      <c r="H29" s="1248"/>
      <c r="I29" s="263" t="s">
        <v>1356</v>
      </c>
      <c r="J29" s="266" t="s">
        <v>1358</v>
      </c>
      <c r="K29" s="260" t="s">
        <v>1369</v>
      </c>
      <c r="L29" s="1038" t="s">
        <v>1388</v>
      </c>
    </row>
    <row r="30" spans="2:18" ht="82.5" customHeight="1" x14ac:dyDescent="0.3">
      <c r="B30" s="1278"/>
      <c r="C30" s="1248" t="s">
        <v>1389</v>
      </c>
      <c r="D30" s="1283"/>
      <c r="E30" s="1283"/>
      <c r="F30" s="1283"/>
      <c r="G30" s="1283"/>
      <c r="H30" s="1283"/>
      <c r="I30" s="262" t="s">
        <v>1354</v>
      </c>
      <c r="J30" s="262" t="s">
        <v>1354</v>
      </c>
      <c r="K30" s="1064" t="s">
        <v>1390</v>
      </c>
      <c r="L30" s="1063" t="s">
        <v>1467</v>
      </c>
    </row>
    <row r="31" spans="2:18" ht="74.25" customHeight="1" x14ac:dyDescent="0.3">
      <c r="B31" s="1278"/>
      <c r="C31" s="1248" t="s">
        <v>1391</v>
      </c>
      <c r="D31" s="1283"/>
      <c r="E31" s="1283"/>
      <c r="F31" s="1283"/>
      <c r="G31" s="1283"/>
      <c r="H31" s="1283"/>
      <c r="I31" s="263" t="s">
        <v>1356</v>
      </c>
      <c r="J31" s="263" t="s">
        <v>1356</v>
      </c>
      <c r="K31" s="1064" t="s">
        <v>1390</v>
      </c>
      <c r="L31" s="1063" t="s">
        <v>1467</v>
      </c>
    </row>
    <row r="32" spans="2:18" ht="98.15" customHeight="1" x14ac:dyDescent="0.3">
      <c r="B32" s="1279"/>
      <c r="C32" s="1280" t="s">
        <v>1392</v>
      </c>
      <c r="D32" s="1280"/>
      <c r="E32" s="1280"/>
      <c r="F32" s="1280"/>
      <c r="G32" s="1280"/>
      <c r="H32" s="1280"/>
      <c r="I32" s="259" t="s">
        <v>1358</v>
      </c>
      <c r="J32" s="259" t="s">
        <v>1358</v>
      </c>
      <c r="K32" s="260" t="s">
        <v>1369</v>
      </c>
      <c r="L32" s="1038" t="s">
        <v>1468</v>
      </c>
      <c r="M32" s="265"/>
    </row>
    <row r="34" spans="10:10" ht="22" customHeight="1" x14ac:dyDescent="0.3">
      <c r="J34" s="267"/>
    </row>
  </sheetData>
  <sheetProtection algorithmName="SHA-512" hashValue="er5vmIpHzZHdHckQXvYPS4TLL1KmSHgUtgjZKfjiyS0oNuFl7fF7/gFaT4nqyZ58eVGNVAKNlD3QYechnRNaYA==" saltValue="o+nEGb+iBvUGIhJNIdDlew==" spinCount="100000" sheet="1" objects="1" scenarios="1"/>
  <mergeCells count="20">
    <mergeCell ref="B27:B32"/>
    <mergeCell ref="C27:H27"/>
    <mergeCell ref="C28:H28"/>
    <mergeCell ref="C29:H29"/>
    <mergeCell ref="C30:H30"/>
    <mergeCell ref="C31:H31"/>
    <mergeCell ref="C32:H32"/>
    <mergeCell ref="B23:B26"/>
    <mergeCell ref="C23:H23"/>
    <mergeCell ref="C24:H24"/>
    <mergeCell ref="K24:L24"/>
    <mergeCell ref="C25:H25"/>
    <mergeCell ref="C26:H26"/>
    <mergeCell ref="B1:J1"/>
    <mergeCell ref="B14:B17"/>
    <mergeCell ref="C19:H19"/>
    <mergeCell ref="B20:B22"/>
    <mergeCell ref="C20:H20"/>
    <mergeCell ref="C21:H21"/>
    <mergeCell ref="C22:H22"/>
  </mergeCells>
  <hyperlinks>
    <hyperlink ref="K30" location="'Sustainable operations'!A1" display="'Sustainable operations'!A1" xr:uid="{921CCC9F-305F-43A4-88ED-FF79EE2B8D7A}"/>
    <hyperlink ref="K31" location="'Sustainable operations'!A1" display="'Sustainable operations'!A1" xr:uid="{05DFC9A9-6CDB-4A3E-8B99-9AAF0C75A429}"/>
  </hyperlinks>
  <printOptions horizontalCentered="1"/>
  <pageMargins left="0.3" right="0.3" top="0.5" bottom="0.5" header="0.3" footer="0.3"/>
  <pageSetup paperSize="8"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C3D06-4004-4606-9CAF-DC9AB1C6BF2A}">
  <sheetPr codeName="Sheet5">
    <tabColor theme="0"/>
    <pageSetUpPr fitToPage="1"/>
  </sheetPr>
  <dimension ref="B1:P36"/>
  <sheetViews>
    <sheetView showGridLines="0" zoomScaleNormal="100" workbookViewId="0"/>
  </sheetViews>
  <sheetFormatPr defaultRowHeight="14" x14ac:dyDescent="0.3"/>
  <cols>
    <col min="1" max="1" width="1.75" customWidth="1"/>
    <col min="2" max="2" width="34.08203125" customWidth="1"/>
    <col min="3" max="13" width="11.58203125" customWidth="1"/>
    <col min="16" max="16" width="10.75" bestFit="1" customWidth="1"/>
  </cols>
  <sheetData>
    <row r="1" spans="2:13" ht="70" customHeight="1" x14ac:dyDescent="0.3"/>
    <row r="5" spans="2:13" s="1" customFormat="1" ht="12" customHeight="1" x14ac:dyDescent="0.3">
      <c r="B5" s="991" t="s">
        <v>86</v>
      </c>
      <c r="C5" s="3"/>
      <c r="D5" s="3"/>
      <c r="E5" s="4"/>
      <c r="F5" s="5"/>
      <c r="G5" s="6"/>
      <c r="H5" s="7"/>
      <c r="I5" s="3"/>
      <c r="J5" s="3"/>
      <c r="K5" s="6"/>
      <c r="L5" s="6"/>
      <c r="M5" s="6"/>
    </row>
    <row r="6" spans="2:13" s="1" customFormat="1" ht="14.15" customHeight="1" x14ac:dyDescent="0.3">
      <c r="B6" s="990" t="s">
        <v>1520</v>
      </c>
      <c r="C6" s="72"/>
      <c r="D6" s="932"/>
      <c r="E6" s="9"/>
      <c r="F6" s="9"/>
      <c r="G6" s="9"/>
      <c r="H6" s="9"/>
      <c r="I6" s="3"/>
      <c r="J6" s="3"/>
      <c r="K6" s="3"/>
      <c r="L6" s="3"/>
      <c r="M6" s="3"/>
    </row>
    <row r="7" spans="2:13" s="1" customFormat="1" ht="14.15" customHeight="1" thickBot="1" x14ac:dyDescent="0.35">
      <c r="B7" s="1106" t="s">
        <v>87</v>
      </c>
      <c r="C7" s="1106"/>
      <c r="D7" s="1106"/>
      <c r="E7" s="1106"/>
      <c r="F7" s="1106"/>
      <c r="G7" s="1106"/>
      <c r="H7" s="9"/>
      <c r="I7" s="9"/>
      <c r="J7" s="9"/>
      <c r="K7" s="9"/>
      <c r="L7" s="9"/>
      <c r="M7" s="9"/>
    </row>
    <row r="8" spans="2:13" s="1" customFormat="1" ht="14.15" customHeight="1" x14ac:dyDescent="0.3">
      <c r="B8" s="74" t="s">
        <v>88</v>
      </c>
      <c r="C8" s="1107" t="s">
        <v>89</v>
      </c>
      <c r="D8" s="1107"/>
      <c r="E8" s="1107"/>
      <c r="F8" s="1107"/>
      <c r="G8" s="1107"/>
      <c r="H8" s="1107"/>
      <c r="I8" s="1107"/>
      <c r="J8" s="1107"/>
      <c r="K8" s="1107"/>
      <c r="L8" s="1107"/>
      <c r="M8" s="1107"/>
    </row>
    <row r="9" spans="2:13" s="1" customFormat="1" ht="14.15" customHeight="1" x14ac:dyDescent="0.3">
      <c r="B9" s="73" t="s">
        <v>90</v>
      </c>
      <c r="C9" s="1108">
        <v>95112425788</v>
      </c>
      <c r="D9" s="1108"/>
      <c r="E9" s="1108"/>
      <c r="F9" s="1108"/>
      <c r="G9" s="1108"/>
      <c r="H9" s="1108"/>
      <c r="I9" s="1108"/>
      <c r="J9" s="1108"/>
      <c r="K9" s="1108"/>
      <c r="L9" s="1108"/>
      <c r="M9" s="1108"/>
    </row>
    <row r="10" spans="2:13" s="1" customFormat="1" ht="14.15" customHeight="1" x14ac:dyDescent="0.3">
      <c r="B10" s="73" t="s">
        <v>91</v>
      </c>
      <c r="C10" s="1105" t="s">
        <v>92</v>
      </c>
      <c r="D10" s="1105"/>
      <c r="E10" s="1105"/>
      <c r="F10" s="1105"/>
      <c r="G10" s="1105"/>
      <c r="H10" s="1105"/>
      <c r="I10" s="1105"/>
      <c r="J10" s="1105"/>
      <c r="K10" s="1105"/>
      <c r="L10" s="1105"/>
      <c r="M10" s="1105"/>
    </row>
    <row r="11" spans="2:13" s="1" customFormat="1" ht="28" customHeight="1" x14ac:dyDescent="0.3">
      <c r="B11" s="73" t="s">
        <v>93</v>
      </c>
      <c r="C11" s="1105" t="s">
        <v>94</v>
      </c>
      <c r="D11" s="1105"/>
      <c r="E11" s="1105"/>
      <c r="F11" s="1105"/>
      <c r="G11" s="1105"/>
      <c r="H11" s="1105"/>
      <c r="I11" s="1105"/>
      <c r="J11" s="1105"/>
      <c r="K11" s="1105"/>
      <c r="L11" s="1105"/>
      <c r="M11" s="1105"/>
    </row>
    <row r="12" spans="2:13" s="1" customFormat="1" ht="69.650000000000006" customHeight="1" x14ac:dyDescent="0.3">
      <c r="B12" s="73" t="s">
        <v>95</v>
      </c>
      <c r="C12" s="1105" t="s">
        <v>96</v>
      </c>
      <c r="D12" s="1105"/>
      <c r="E12" s="1105"/>
      <c r="F12" s="1105"/>
      <c r="G12" s="1105"/>
      <c r="H12" s="1105"/>
      <c r="I12" s="1105"/>
      <c r="J12" s="1105"/>
      <c r="K12" s="1105"/>
      <c r="L12" s="1105"/>
      <c r="M12" s="1105"/>
    </row>
    <row r="13" spans="2:13" s="1" customFormat="1" ht="115" customHeight="1" x14ac:dyDescent="0.3">
      <c r="B13" s="73" t="s">
        <v>97</v>
      </c>
      <c r="C13" s="1105" t="s">
        <v>98</v>
      </c>
      <c r="D13" s="1105"/>
      <c r="E13" s="1105"/>
      <c r="F13" s="1105"/>
      <c r="G13" s="1105"/>
      <c r="H13" s="1105"/>
      <c r="I13" s="1105"/>
      <c r="J13" s="1105"/>
      <c r="K13" s="1105"/>
      <c r="L13" s="1105"/>
      <c r="M13" s="1105"/>
    </row>
    <row r="14" spans="2:13" s="1" customFormat="1" ht="28" customHeight="1" x14ac:dyDescent="0.3">
      <c r="B14" s="73" t="s">
        <v>99</v>
      </c>
      <c r="C14" s="1105" t="s">
        <v>100</v>
      </c>
      <c r="D14" s="1105"/>
      <c r="E14" s="1105"/>
      <c r="F14" s="1105"/>
      <c r="G14" s="1105"/>
      <c r="H14" s="1105"/>
      <c r="I14" s="1105"/>
      <c r="J14" s="1105"/>
      <c r="K14" s="1105"/>
      <c r="L14" s="1105"/>
      <c r="M14" s="1105"/>
    </row>
    <row r="15" spans="2:13" s="1" customFormat="1" ht="28" customHeight="1" x14ac:dyDescent="0.3">
      <c r="B15" s="73" t="s">
        <v>101</v>
      </c>
      <c r="C15" s="1105" t="s">
        <v>102</v>
      </c>
      <c r="D15" s="1105"/>
      <c r="E15" s="1105"/>
      <c r="F15" s="1105"/>
      <c r="G15" s="1105"/>
      <c r="H15" s="1105"/>
      <c r="I15" s="1105"/>
      <c r="J15" s="1105"/>
      <c r="K15" s="1105"/>
      <c r="L15" s="1105"/>
      <c r="M15" s="1105"/>
    </row>
    <row r="16" spans="2:13" s="1" customFormat="1" ht="21" customHeight="1" x14ac:dyDescent="0.3">
      <c r="B16" s="73" t="s">
        <v>103</v>
      </c>
      <c r="C16" s="1105" t="s">
        <v>104</v>
      </c>
      <c r="D16" s="1105"/>
      <c r="E16" s="1105"/>
      <c r="F16" s="1105"/>
      <c r="G16" s="1105"/>
      <c r="H16" s="1105"/>
      <c r="I16" s="1105"/>
      <c r="J16" s="1105"/>
      <c r="K16" s="1105"/>
      <c r="L16" s="1105"/>
      <c r="M16" s="1105"/>
    </row>
    <row r="17" spans="2:16" s="1" customFormat="1" ht="14.15" customHeight="1" x14ac:dyDescent="0.3">
      <c r="B17" s="98" t="s">
        <v>105</v>
      </c>
      <c r="C17" s="1111" t="s">
        <v>1519</v>
      </c>
      <c r="D17" s="1111"/>
      <c r="E17" s="1111"/>
      <c r="F17" s="1111"/>
      <c r="G17" s="1111"/>
      <c r="H17" s="1111"/>
      <c r="I17" s="1111"/>
      <c r="J17" s="1111"/>
      <c r="K17" s="1111"/>
      <c r="L17" s="1111"/>
      <c r="M17" s="1111"/>
    </row>
    <row r="18" spans="2:16" s="1" customFormat="1" ht="14.15" customHeight="1" x14ac:dyDescent="0.3">
      <c r="B18" s="10"/>
      <c r="C18" s="3"/>
      <c r="D18" s="3"/>
      <c r="E18" s="3"/>
      <c r="F18" s="3"/>
      <c r="G18" s="3"/>
      <c r="H18" s="3"/>
      <c r="I18" s="3"/>
      <c r="J18" s="3"/>
      <c r="K18" s="3"/>
      <c r="L18" s="3"/>
      <c r="M18" s="3"/>
    </row>
    <row r="19" spans="2:16" s="1" customFormat="1" ht="22" customHeight="1" x14ac:dyDescent="0.3">
      <c r="B19" s="11" t="s">
        <v>106</v>
      </c>
      <c r="C19" s="11"/>
      <c r="D19" s="11"/>
      <c r="E19" s="11"/>
      <c r="F19" s="11"/>
      <c r="G19" s="11"/>
      <c r="H19" s="11"/>
      <c r="I19" s="11"/>
      <c r="J19" s="11"/>
      <c r="K19" s="11"/>
      <c r="L19" s="11"/>
      <c r="M19" s="11"/>
    </row>
    <row r="20" spans="2:16" s="1" customFormat="1" ht="14.15" customHeight="1" x14ac:dyDescent="0.3">
      <c r="B20" s="1109" t="s">
        <v>107</v>
      </c>
      <c r="C20" s="1109"/>
      <c r="D20" s="1109"/>
      <c r="E20" s="1109"/>
      <c r="F20" s="1109"/>
      <c r="G20" s="1109"/>
      <c r="H20" s="1109"/>
      <c r="I20" s="1109"/>
      <c r="J20" s="1109"/>
      <c r="K20" s="1109"/>
      <c r="L20" s="1109"/>
      <c r="M20" s="1109"/>
    </row>
    <row r="21" spans="2:16" s="1" customFormat="1" ht="14.15" customHeight="1" x14ac:dyDescent="0.3">
      <c r="B21" s="1109"/>
      <c r="C21" s="1109"/>
      <c r="D21" s="1109"/>
      <c r="E21" s="1109"/>
      <c r="F21" s="1109"/>
      <c r="G21" s="1109"/>
      <c r="H21" s="1109"/>
      <c r="I21" s="1109"/>
      <c r="J21" s="1109"/>
      <c r="K21" s="1109"/>
      <c r="L21" s="1109"/>
      <c r="M21" s="1109"/>
    </row>
    <row r="22" spans="2:16" s="1" customFormat="1" ht="14.15" customHeight="1" x14ac:dyDescent="0.3">
      <c r="B22" s="1109"/>
      <c r="C22" s="1109"/>
      <c r="D22" s="1109"/>
      <c r="E22" s="1109"/>
      <c r="F22" s="1109"/>
      <c r="G22" s="1109"/>
      <c r="H22" s="1109"/>
      <c r="I22" s="1109"/>
      <c r="J22" s="1109"/>
      <c r="K22" s="1109"/>
      <c r="L22" s="1109"/>
      <c r="M22" s="1109"/>
    </row>
    <row r="23" spans="2:16" s="1" customFormat="1" ht="14.15" customHeight="1" x14ac:dyDescent="0.3">
      <c r="B23" s="1109"/>
      <c r="C23" s="1109"/>
      <c r="D23" s="1109"/>
      <c r="E23" s="1109"/>
      <c r="F23" s="1109"/>
      <c r="G23" s="1109"/>
      <c r="H23" s="1109"/>
      <c r="I23" s="1109"/>
      <c r="J23" s="1109"/>
      <c r="K23" s="1109"/>
      <c r="L23" s="1109"/>
      <c r="M23" s="1109"/>
    </row>
    <row r="24" spans="2:16" s="1" customFormat="1" ht="14.15" customHeight="1" x14ac:dyDescent="0.3">
      <c r="B24" s="1109"/>
      <c r="C24" s="1109"/>
      <c r="D24" s="1109"/>
      <c r="E24" s="1109"/>
      <c r="F24" s="1109"/>
      <c r="G24" s="1109"/>
      <c r="H24" s="1109"/>
      <c r="I24" s="1109"/>
      <c r="J24" s="1109"/>
      <c r="K24" s="1109"/>
      <c r="L24" s="1109"/>
      <c r="M24" s="1109"/>
      <c r="P24" s="75"/>
    </row>
    <row r="25" spans="2:16" s="1" customFormat="1" ht="14.15" customHeight="1" x14ac:dyDescent="0.3">
      <c r="B25" s="1109"/>
      <c r="C25" s="1109"/>
      <c r="D25" s="1109"/>
      <c r="E25" s="1109"/>
      <c r="F25" s="1109"/>
      <c r="G25" s="1109"/>
      <c r="H25" s="1109"/>
      <c r="I25" s="1109"/>
      <c r="J25" s="1109"/>
      <c r="K25" s="1109"/>
      <c r="L25" s="1109"/>
      <c r="M25" s="1109"/>
    </row>
    <row r="26" spans="2:16" s="1" customFormat="1" ht="14.15" customHeight="1" x14ac:dyDescent="0.3">
      <c r="B26" s="1109"/>
      <c r="C26" s="1109"/>
      <c r="D26" s="1109"/>
      <c r="E26" s="1109"/>
      <c r="F26" s="1109"/>
      <c r="G26" s="1109"/>
      <c r="H26" s="1109"/>
      <c r="I26" s="1109"/>
      <c r="J26" s="1109"/>
      <c r="K26" s="1109"/>
      <c r="L26" s="1109"/>
      <c r="M26" s="1109"/>
    </row>
    <row r="27" spans="2:16" s="1" customFormat="1" ht="14.15" customHeight="1" x14ac:dyDescent="0.3">
      <c r="B27" s="1109"/>
      <c r="C27" s="1109"/>
      <c r="D27" s="1109"/>
      <c r="E27" s="1109"/>
      <c r="F27" s="1109"/>
      <c r="G27" s="1109"/>
      <c r="H27" s="1109"/>
      <c r="I27" s="1109"/>
      <c r="J27" s="1109"/>
      <c r="K27" s="1109"/>
      <c r="L27" s="1109"/>
      <c r="M27" s="1109"/>
    </row>
    <row r="28" spans="2:16" s="1" customFormat="1" ht="14.15" customHeight="1" x14ac:dyDescent="0.3">
      <c r="B28" s="1109"/>
      <c r="C28" s="1109"/>
      <c r="D28" s="1109"/>
      <c r="E28" s="1109"/>
      <c r="F28" s="1109"/>
      <c r="G28" s="1109"/>
      <c r="H28" s="1109"/>
      <c r="I28" s="1109"/>
      <c r="J28" s="1109"/>
      <c r="K28" s="1109"/>
      <c r="L28" s="1109"/>
      <c r="M28" s="1109"/>
    </row>
    <row r="29" spans="2:16" s="1" customFormat="1" ht="14.15" customHeight="1" x14ac:dyDescent="0.3">
      <c r="B29" s="1109"/>
      <c r="C29" s="1109"/>
      <c r="D29" s="1109"/>
      <c r="E29" s="1109"/>
      <c r="F29" s="1109"/>
      <c r="G29" s="1109"/>
      <c r="H29" s="1109"/>
      <c r="I29" s="1109"/>
      <c r="J29" s="1109"/>
      <c r="K29" s="1109"/>
      <c r="L29" s="1109"/>
      <c r="M29" s="1109"/>
    </row>
    <row r="30" spans="2:16" s="1" customFormat="1" ht="14.15" customHeight="1" x14ac:dyDescent="0.3">
      <c r="B30" s="1109"/>
      <c r="C30" s="1109"/>
      <c r="D30" s="1109"/>
      <c r="E30" s="1109"/>
      <c r="F30" s="1109"/>
      <c r="G30" s="1109"/>
      <c r="H30" s="1109"/>
      <c r="I30" s="1109"/>
      <c r="J30" s="1109"/>
      <c r="K30" s="1109"/>
      <c r="L30" s="1109"/>
      <c r="M30" s="1109"/>
    </row>
    <row r="31" spans="2:16" s="1" customFormat="1" ht="14.15" customHeight="1" x14ac:dyDescent="0.3">
      <c r="B31" s="1109"/>
      <c r="C31" s="1109"/>
      <c r="D31" s="1109"/>
      <c r="E31" s="1109"/>
      <c r="F31" s="1109"/>
      <c r="G31" s="1109"/>
      <c r="H31" s="1109"/>
      <c r="I31" s="1109"/>
      <c r="J31" s="1109"/>
      <c r="K31" s="1109"/>
      <c r="L31" s="1109"/>
      <c r="M31" s="1109"/>
    </row>
    <row r="32" spans="2:16" s="1" customFormat="1" ht="14.15" customHeight="1" x14ac:dyDescent="0.3">
      <c r="B32" s="1109"/>
      <c r="C32" s="1109"/>
      <c r="D32" s="1109"/>
      <c r="E32" s="1109"/>
      <c r="F32" s="1109"/>
      <c r="G32" s="1109"/>
      <c r="H32" s="1109"/>
      <c r="I32" s="1109"/>
      <c r="J32" s="1109"/>
      <c r="K32" s="1109"/>
      <c r="L32" s="1109"/>
      <c r="M32" s="1109"/>
    </row>
    <row r="33" spans="2:13" s="1" customFormat="1" ht="14.15" customHeight="1" x14ac:dyDescent="0.3">
      <c r="B33" s="1109"/>
      <c r="C33" s="1109"/>
      <c r="D33" s="1109"/>
      <c r="E33" s="1109"/>
      <c r="F33" s="1109"/>
      <c r="G33" s="1109"/>
      <c r="H33" s="1109"/>
      <c r="I33" s="1109"/>
      <c r="J33" s="1109"/>
      <c r="K33" s="1109"/>
      <c r="L33" s="1109"/>
      <c r="M33" s="1109"/>
    </row>
    <row r="34" spans="2:13" s="1" customFormat="1" ht="14.15" customHeight="1" x14ac:dyDescent="0.3">
      <c r="B34" s="1109"/>
      <c r="C34" s="1109"/>
      <c r="D34" s="1109"/>
      <c r="E34" s="1109"/>
      <c r="F34" s="1109"/>
      <c r="G34" s="1109"/>
      <c r="H34" s="1109"/>
      <c r="I34" s="1109"/>
      <c r="J34" s="1109"/>
      <c r="K34" s="1109"/>
      <c r="L34" s="1109"/>
      <c r="M34" s="1109"/>
    </row>
    <row r="35" spans="2:13" s="1" customFormat="1" ht="14.15" customHeight="1" x14ac:dyDescent="0.3">
      <c r="B35" s="1109"/>
      <c r="C35" s="1109"/>
      <c r="D35" s="1109"/>
      <c r="E35" s="1109"/>
      <c r="F35" s="1109"/>
      <c r="G35" s="1109"/>
      <c r="H35" s="1109"/>
      <c r="I35" s="1109"/>
      <c r="J35" s="1109"/>
      <c r="K35" s="1109"/>
      <c r="L35" s="1109"/>
      <c r="M35" s="1109"/>
    </row>
    <row r="36" spans="2:13" s="1" customFormat="1" ht="14.15" customHeight="1" x14ac:dyDescent="0.3">
      <c r="B36" s="1110"/>
      <c r="C36" s="1110"/>
      <c r="D36" s="1110"/>
      <c r="E36" s="1110"/>
      <c r="F36" s="1110"/>
      <c r="G36" s="1110"/>
      <c r="H36" s="1110"/>
      <c r="I36" s="1110"/>
      <c r="J36" s="1110"/>
      <c r="K36" s="1110"/>
      <c r="L36" s="1110"/>
      <c r="M36" s="1110"/>
    </row>
  </sheetData>
  <sheetProtection algorithmName="SHA-512" hashValue="1cHLeLgoccqzkvjBfo4/S17Pg+tZcrV+cNK/TjOrGGQdnu6Fs0tlU2ojcIcVkahLAl8jARAoOUs3BQCUxlHlOg==" saltValue="XBxySMQ/NlN25q70V/9ZXg==" spinCount="100000" sheet="1"/>
  <mergeCells count="12">
    <mergeCell ref="B20:M36"/>
    <mergeCell ref="C13:M13"/>
    <mergeCell ref="C14:M14"/>
    <mergeCell ref="C15:M15"/>
    <mergeCell ref="C16:M16"/>
    <mergeCell ref="C17:M17"/>
    <mergeCell ref="C12:M12"/>
    <mergeCell ref="B7:G7"/>
    <mergeCell ref="C8:M8"/>
    <mergeCell ref="C9:M9"/>
    <mergeCell ref="C10:M10"/>
    <mergeCell ref="C11:M11"/>
  </mergeCells>
  <hyperlinks>
    <hyperlink ref="C17:M17" r:id="rId1" display="Any feedback or additional information requests regarding our sustainability related disclosure, please contact us via email sustainabilty@pls.com." xr:uid="{C1E5F772-3A78-4012-9516-AD80A8B87F7B}"/>
    <hyperlink ref="C11:M11" r:id="rId2" display="This Databook outlines our key sustainability performance data for financial year 2024, unless otherwise stated.  This Databook should be read in conjunction with our full 2024 disclosure suite including Annual Report, together with our other periodic and continuous disclosure announcements lodged with the ASX. These documents are available at pilbaraminerals.com.au." xr:uid="{DB8A9AD2-2750-4EC1-A693-4EF6F181CF76}"/>
  </hyperlinks>
  <pageMargins left="0.7" right="0.7" top="0.75" bottom="0.75" header="0.3" footer="0.3"/>
  <pageSetup paperSize="8" scale="89" orientation="landscape" r:id="rId3"/>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034C-C690-4A0A-A660-3EBAD602A18E}">
  <sheetPr codeName="Sheet30">
    <tabColor rgb="FF002F48"/>
    <pageSetUpPr fitToPage="1"/>
  </sheetPr>
  <dimension ref="A1:L34"/>
  <sheetViews>
    <sheetView showGridLines="0" zoomScaleNormal="100" workbookViewId="0"/>
  </sheetViews>
  <sheetFormatPr defaultColWidth="8.83203125" defaultRowHeight="22" customHeight="1" x14ac:dyDescent="0.3"/>
  <cols>
    <col min="1" max="1" width="1.75" style="303" customWidth="1"/>
    <col min="2" max="2" width="35.75" style="307" customWidth="1"/>
    <col min="3" max="5" width="11.33203125" style="308" customWidth="1"/>
    <col min="6" max="6" width="96.75" style="308" customWidth="1"/>
    <col min="7" max="10" width="11.33203125" style="308" customWidth="1"/>
    <col min="11" max="11" width="12.75" style="308" customWidth="1"/>
    <col min="12" max="12" width="1.75" style="303" customWidth="1"/>
    <col min="13" max="16384" width="8.83203125" style="303"/>
  </cols>
  <sheetData>
    <row r="1" spans="1:12" s="306" customFormat="1" ht="70" customHeight="1" x14ac:dyDescent="0.7">
      <c r="A1" s="303"/>
      <c r="B1" s="304"/>
      <c r="C1" s="304"/>
      <c r="D1" s="304"/>
      <c r="E1" s="304"/>
      <c r="F1" s="304"/>
      <c r="G1" s="304"/>
      <c r="H1" s="304"/>
      <c r="I1" s="304"/>
      <c r="J1" s="304"/>
      <c r="K1" s="304"/>
      <c r="L1" s="305"/>
    </row>
    <row r="2" spans="1:12" ht="14.15" customHeight="1" x14ac:dyDescent="0.3"/>
    <row r="3" spans="1:12" ht="14.15" customHeight="1" x14ac:dyDescent="0.3">
      <c r="C3" s="307"/>
      <c r="D3" s="307"/>
      <c r="E3" s="307"/>
      <c r="F3" s="307"/>
      <c r="G3" s="307"/>
      <c r="H3" s="307"/>
      <c r="I3" s="307"/>
      <c r="J3" s="307"/>
      <c r="K3" s="307"/>
    </row>
    <row r="4" spans="1:12" ht="14.15" customHeight="1" x14ac:dyDescent="0.3">
      <c r="C4" s="307"/>
      <c r="D4" s="307"/>
      <c r="E4" s="307"/>
      <c r="F4" s="307"/>
      <c r="G4" s="307"/>
      <c r="H4" s="307"/>
      <c r="I4" s="307"/>
      <c r="J4" s="307"/>
      <c r="K4" s="307"/>
    </row>
    <row r="5" spans="1:12" ht="14.15" customHeight="1" x14ac:dyDescent="0.3">
      <c r="C5" s="307"/>
      <c r="D5" s="307"/>
      <c r="E5" s="307"/>
      <c r="F5" s="307"/>
      <c r="G5" s="307"/>
      <c r="H5" s="307"/>
      <c r="I5" s="307"/>
      <c r="J5" s="307"/>
      <c r="K5" s="307"/>
    </row>
    <row r="6" spans="1:12" ht="22" customHeight="1" x14ac:dyDescent="0.3">
      <c r="B6" s="1051" t="s">
        <v>42</v>
      </c>
      <c r="E6" s="309"/>
      <c r="F6" s="310"/>
      <c r="G6" s="311"/>
      <c r="H6" s="311"/>
      <c r="I6" s="311"/>
      <c r="J6" s="311"/>
      <c r="K6" s="311"/>
    </row>
    <row r="7" spans="1:12" ht="14.15" customHeight="1" x14ac:dyDescent="0.3">
      <c r="B7" s="303"/>
    </row>
    <row r="8" spans="1:12" ht="22" customHeight="1" thickBot="1" x14ac:dyDescent="0.35">
      <c r="B8" s="981" t="s">
        <v>1393</v>
      </c>
      <c r="C8" s="981"/>
      <c r="D8" s="981"/>
      <c r="E8" s="981" t="s">
        <v>1394</v>
      </c>
      <c r="F8" s="981" t="s">
        <v>1395</v>
      </c>
    </row>
    <row r="9" spans="1:12" ht="35.15" customHeight="1" x14ac:dyDescent="0.3">
      <c r="B9" s="1066" t="s">
        <v>1396</v>
      </c>
      <c r="C9" s="1066"/>
      <c r="D9" s="1066"/>
      <c r="E9" s="1067" t="s">
        <v>1397</v>
      </c>
      <c r="F9" s="1068" t="s">
        <v>1398</v>
      </c>
    </row>
    <row r="10" spans="1:12" ht="35.15" customHeight="1" x14ac:dyDescent="0.3">
      <c r="B10" s="1069" t="s">
        <v>1399</v>
      </c>
      <c r="C10" s="1069"/>
      <c r="D10" s="1069"/>
      <c r="E10" s="1070" t="s">
        <v>1400</v>
      </c>
      <c r="F10" s="1071" t="s">
        <v>1401</v>
      </c>
    </row>
    <row r="11" spans="1:12" ht="35.15" customHeight="1" x14ac:dyDescent="0.3">
      <c r="B11" s="1069" t="s">
        <v>1402</v>
      </c>
      <c r="C11" s="1069"/>
      <c r="D11" s="1069"/>
      <c r="E11" s="1070" t="s">
        <v>1397</v>
      </c>
      <c r="F11" s="1071" t="s">
        <v>1403</v>
      </c>
    </row>
    <row r="12" spans="1:12" ht="35.15" customHeight="1" x14ac:dyDescent="0.3">
      <c r="B12" s="1069" t="s">
        <v>1404</v>
      </c>
      <c r="C12" s="1069"/>
      <c r="D12" s="1069"/>
      <c r="E12" s="1070" t="s">
        <v>1405</v>
      </c>
      <c r="F12" s="1071" t="s">
        <v>1406</v>
      </c>
    </row>
    <row r="13" spans="1:12" ht="35.15" customHeight="1" x14ac:dyDescent="0.3">
      <c r="B13" s="1069" t="s">
        <v>1498</v>
      </c>
      <c r="C13" s="1069"/>
      <c r="D13" s="1069"/>
      <c r="E13" s="1070" t="s">
        <v>1407</v>
      </c>
      <c r="F13" s="1071" t="s">
        <v>1408</v>
      </c>
    </row>
    <row r="14" spans="1:12" ht="35.15" customHeight="1" x14ac:dyDescent="0.3">
      <c r="B14" s="1072" t="s">
        <v>1409</v>
      </c>
      <c r="C14" s="1072"/>
      <c r="D14" s="1072"/>
      <c r="E14" s="1071" t="s">
        <v>1410</v>
      </c>
      <c r="F14" s="1071" t="s">
        <v>1411</v>
      </c>
    </row>
    <row r="15" spans="1:12" ht="45.65" customHeight="1" x14ac:dyDescent="0.3">
      <c r="B15" s="1072" t="s">
        <v>1412</v>
      </c>
      <c r="C15" s="1072"/>
      <c r="D15" s="1072"/>
      <c r="E15" s="1071" t="s">
        <v>1410</v>
      </c>
      <c r="F15" s="1071" t="s">
        <v>1413</v>
      </c>
    </row>
    <row r="16" spans="1:12" ht="35.15" customHeight="1" x14ac:dyDescent="0.3">
      <c r="B16" s="1072" t="s">
        <v>1414</v>
      </c>
      <c r="C16" s="1072"/>
      <c r="D16" s="1072"/>
      <c r="E16" s="1071" t="s">
        <v>1410</v>
      </c>
      <c r="F16" s="1071" t="s">
        <v>1415</v>
      </c>
    </row>
    <row r="17" spans="2:7" ht="35.15" customHeight="1" x14ac:dyDescent="0.3">
      <c r="B17" s="1072" t="s">
        <v>445</v>
      </c>
      <c r="C17" s="1072"/>
      <c r="D17" s="1072"/>
      <c r="E17" s="1071" t="s">
        <v>341</v>
      </c>
      <c r="F17" s="1071" t="s">
        <v>1416</v>
      </c>
    </row>
    <row r="18" spans="2:7" ht="35.15" customHeight="1" x14ac:dyDescent="0.3">
      <c r="B18" s="1072" t="s">
        <v>1417</v>
      </c>
      <c r="C18" s="1072"/>
      <c r="D18" s="1072"/>
      <c r="E18" s="1071" t="s">
        <v>341</v>
      </c>
      <c r="F18" s="1073" t="s">
        <v>1418</v>
      </c>
      <c r="G18" s="312"/>
    </row>
    <row r="19" spans="2:7" ht="35.15" customHeight="1" x14ac:dyDescent="0.3">
      <c r="B19" s="1072" t="s">
        <v>1419</v>
      </c>
      <c r="C19" s="1072"/>
      <c r="D19" s="1072"/>
      <c r="E19" s="1071" t="s">
        <v>1420</v>
      </c>
      <c r="F19" s="1073" t="s">
        <v>1421</v>
      </c>
    </row>
    <row r="20" spans="2:7" ht="35.15" customHeight="1" x14ac:dyDescent="0.3">
      <c r="B20" s="1072" t="s">
        <v>1499</v>
      </c>
      <c r="C20" s="1072"/>
      <c r="D20" s="1072"/>
      <c r="E20" s="1071" t="s">
        <v>1500</v>
      </c>
      <c r="F20" s="1073" t="s">
        <v>1422</v>
      </c>
    </row>
    <row r="21" spans="2:7" ht="35.15" customHeight="1" x14ac:dyDescent="0.3">
      <c r="B21" s="1072" t="s">
        <v>1501</v>
      </c>
      <c r="C21" s="1072"/>
      <c r="D21" s="1072"/>
      <c r="E21" s="1071" t="s">
        <v>1500</v>
      </c>
      <c r="F21" s="1073" t="s">
        <v>1423</v>
      </c>
    </row>
    <row r="22" spans="2:7" ht="35.15" customHeight="1" x14ac:dyDescent="0.3">
      <c r="B22" s="1072" t="s">
        <v>1424</v>
      </c>
      <c r="C22" s="1072"/>
      <c r="D22" s="1072"/>
      <c r="E22" s="1071" t="s">
        <v>1425</v>
      </c>
      <c r="F22" s="1071" t="s">
        <v>1426</v>
      </c>
    </row>
    <row r="23" spans="2:7" ht="35.15" customHeight="1" x14ac:dyDescent="0.3">
      <c r="B23" s="1072" t="s">
        <v>748</v>
      </c>
      <c r="C23" s="1072"/>
      <c r="D23" s="1072"/>
      <c r="E23" s="1071" t="s">
        <v>1425</v>
      </c>
      <c r="F23" s="1071" t="s">
        <v>1427</v>
      </c>
    </row>
    <row r="24" spans="2:7" ht="35.15" customHeight="1" x14ac:dyDescent="0.3">
      <c r="B24" s="1072" t="s">
        <v>1502</v>
      </c>
      <c r="C24" s="1072"/>
      <c r="D24" s="1072"/>
      <c r="E24" s="1071" t="s">
        <v>1428</v>
      </c>
      <c r="F24" s="1071" t="s">
        <v>1429</v>
      </c>
    </row>
    <row r="25" spans="2:7" ht="40.5" customHeight="1" x14ac:dyDescent="0.3">
      <c r="B25" s="1074" t="s">
        <v>1430</v>
      </c>
      <c r="C25" s="1074"/>
      <c r="D25" s="1074"/>
      <c r="E25" s="1075"/>
      <c r="F25" s="1075" t="s">
        <v>1431</v>
      </c>
    </row>
    <row r="26" spans="2:7" ht="35.15" customHeight="1" x14ac:dyDescent="0.3">
      <c r="B26" s="1072" t="s">
        <v>1432</v>
      </c>
      <c r="C26" s="1072"/>
      <c r="D26" s="1072"/>
      <c r="E26" s="1071"/>
      <c r="F26" s="1071" t="s">
        <v>1433</v>
      </c>
    </row>
    <row r="27" spans="2:7" ht="35.15" customHeight="1" x14ac:dyDescent="0.3">
      <c r="B27" s="1072" t="s">
        <v>1434</v>
      </c>
      <c r="C27" s="1072"/>
      <c r="D27" s="1072"/>
      <c r="E27" s="1071" t="s">
        <v>1435</v>
      </c>
      <c r="F27" s="1071" t="s">
        <v>1436</v>
      </c>
    </row>
    <row r="28" spans="2:7" ht="22" customHeight="1" x14ac:dyDescent="0.3">
      <c r="B28" s="1284" t="s">
        <v>1437</v>
      </c>
      <c r="C28" s="1076"/>
      <c r="D28" s="1076"/>
      <c r="E28" s="1077"/>
      <c r="F28" s="1286" t="s">
        <v>1438</v>
      </c>
    </row>
    <row r="29" spans="2:7" ht="22" customHeight="1" x14ac:dyDescent="0.3">
      <c r="B29" s="1285"/>
      <c r="C29" s="1078"/>
      <c r="D29" s="1078"/>
      <c r="E29" s="1078"/>
      <c r="F29" s="1285"/>
    </row>
    <row r="30" spans="2:7" ht="51.65" customHeight="1" x14ac:dyDescent="0.3">
      <c r="B30" s="1287" t="s">
        <v>1521</v>
      </c>
    </row>
    <row r="31" spans="2:7" ht="22" customHeight="1" x14ac:dyDescent="0.3">
      <c r="B31" s="1288"/>
    </row>
    <row r="34" spans="2:2" ht="22" customHeight="1" x14ac:dyDescent="0.3">
      <c r="B34" s="303"/>
    </row>
  </sheetData>
  <sheetProtection algorithmName="SHA-512" hashValue="PxxtSC8QjUP5wUCUfkQcu4ImCsFqHIhHBGyBjYA3ynC/CyeH1JgWCIfDjK0XWXmtGtHI87ao++X7TSrbvxjsbA==" saltValue="dWpioPSvAfZXOYFKf+5I5A==" spinCount="100000" sheet="1" objects="1" scenarios="1"/>
  <mergeCells count="3">
    <mergeCell ref="B28:B29"/>
    <mergeCell ref="F28:F29"/>
    <mergeCell ref="B30:B31"/>
  </mergeCells>
  <hyperlinks>
    <hyperlink ref="B30" r:id="rId1" xr:uid="{BC704C45-9B76-4056-B7A0-0F3B4B457431}"/>
  </hyperlinks>
  <printOptions horizontalCentered="1"/>
  <pageMargins left="0.3" right="0.3" top="0.5" bottom="0.5" header="0.3" footer="0.3"/>
  <pageSetup paperSize="8" scale="81"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0F059-07DD-4B46-B890-711428C84FC0}">
  <sheetPr codeName="Sheet6">
    <tabColor theme="0"/>
    <pageSetUpPr fitToPage="1"/>
  </sheetPr>
  <dimension ref="B1:D225"/>
  <sheetViews>
    <sheetView showGridLines="0" zoomScaleNormal="100" workbookViewId="0"/>
  </sheetViews>
  <sheetFormatPr defaultRowHeight="14" x14ac:dyDescent="0.3"/>
  <cols>
    <col min="1" max="1" width="1.75" customWidth="1"/>
    <col min="2" max="2" width="34.08203125" customWidth="1"/>
    <col min="3" max="13" width="11.58203125" customWidth="1"/>
  </cols>
  <sheetData>
    <row r="1" spans="2:4" ht="70" customHeight="1" x14ac:dyDescent="0.3"/>
    <row r="5" spans="2:4" ht="32.5" customHeight="1" x14ac:dyDescent="0.65">
      <c r="B5" s="1112"/>
      <c r="C5" s="1112"/>
      <c r="D5" s="1112"/>
    </row>
    <row r="6" spans="2:4" ht="14.15" customHeight="1" x14ac:dyDescent="0.3"/>
    <row r="7" spans="2:4" ht="14.15" customHeight="1" x14ac:dyDescent="0.3"/>
    <row r="8" spans="2:4" ht="14.15" customHeight="1" x14ac:dyDescent="0.3"/>
    <row r="9" spans="2:4" ht="14.15" customHeight="1" x14ac:dyDescent="0.3"/>
    <row r="10" spans="2:4" ht="14.15" customHeight="1" x14ac:dyDescent="0.3"/>
    <row r="11" spans="2:4" ht="14.15" customHeight="1" x14ac:dyDescent="0.3"/>
    <row r="12" spans="2:4" ht="14.15" customHeight="1" x14ac:dyDescent="0.3"/>
    <row r="13" spans="2:4" ht="14.15" customHeight="1" x14ac:dyDescent="0.3"/>
    <row r="14" spans="2:4" ht="14.15" customHeight="1" x14ac:dyDescent="0.3"/>
    <row r="15" spans="2:4" ht="14.15" customHeight="1" x14ac:dyDescent="0.3"/>
    <row r="16" spans="2:4" ht="14.15" customHeight="1" x14ac:dyDescent="0.3"/>
    <row r="17" ht="14.15" customHeight="1" x14ac:dyDescent="0.3"/>
    <row r="18" ht="14.15" customHeight="1" x14ac:dyDescent="0.3"/>
    <row r="19" ht="14.15" customHeight="1" x14ac:dyDescent="0.3"/>
    <row r="20" ht="14.15" customHeight="1" x14ac:dyDescent="0.3"/>
    <row r="21" ht="14.15" customHeight="1" x14ac:dyDescent="0.3"/>
    <row r="22" ht="14.15" customHeight="1" x14ac:dyDescent="0.3"/>
    <row r="23" ht="14.15" customHeight="1" x14ac:dyDescent="0.3"/>
    <row r="24" ht="14.15" customHeight="1" x14ac:dyDescent="0.3"/>
    <row r="25" ht="14.15" customHeight="1" x14ac:dyDescent="0.3"/>
    <row r="26" ht="14.15" customHeight="1" x14ac:dyDescent="0.3"/>
    <row r="27" ht="14.15" customHeight="1" x14ac:dyDescent="0.3"/>
    <row r="28" ht="14.15" customHeight="1" x14ac:dyDescent="0.3"/>
    <row r="29" ht="14.15" customHeight="1" x14ac:dyDescent="0.3"/>
    <row r="30" ht="14.15" customHeight="1" x14ac:dyDescent="0.3"/>
    <row r="31" ht="14.15" customHeight="1" x14ac:dyDescent="0.3"/>
    <row r="32" ht="14.15" customHeight="1" x14ac:dyDescent="0.3"/>
    <row r="33" ht="14.15" customHeight="1" x14ac:dyDescent="0.3"/>
    <row r="34" ht="14.15" customHeight="1" x14ac:dyDescent="0.3"/>
    <row r="35" ht="14.15" customHeight="1" x14ac:dyDescent="0.3"/>
    <row r="36" ht="14.15" customHeight="1" x14ac:dyDescent="0.3"/>
    <row r="37" ht="14.15" customHeight="1" x14ac:dyDescent="0.3"/>
    <row r="38" ht="14.15" customHeight="1" x14ac:dyDescent="0.3"/>
    <row r="39" ht="14.15" customHeight="1" x14ac:dyDescent="0.3"/>
    <row r="40" ht="14.15" customHeight="1" x14ac:dyDescent="0.3"/>
    <row r="41" ht="14.15" customHeight="1" x14ac:dyDescent="0.3"/>
    <row r="42" ht="14.15" customHeight="1" x14ac:dyDescent="0.3"/>
    <row r="43" ht="14.15" customHeight="1" x14ac:dyDescent="0.3"/>
    <row r="44" ht="14.15" customHeight="1" x14ac:dyDescent="0.3"/>
    <row r="45" ht="14.15" customHeight="1" x14ac:dyDescent="0.3"/>
    <row r="46" ht="14.15" customHeight="1" x14ac:dyDescent="0.3"/>
    <row r="47" ht="14.15" customHeight="1" x14ac:dyDescent="0.3"/>
    <row r="48" ht="14.15" customHeight="1" x14ac:dyDescent="0.3"/>
    <row r="49" ht="14.15" customHeight="1" x14ac:dyDescent="0.3"/>
    <row r="50" ht="14.15" customHeight="1" x14ac:dyDescent="0.3"/>
    <row r="51" ht="14.15" customHeight="1" x14ac:dyDescent="0.3"/>
    <row r="52" ht="14.15" customHeight="1" x14ac:dyDescent="0.3"/>
    <row r="53" ht="14.15" customHeight="1" x14ac:dyDescent="0.3"/>
    <row r="54" ht="14.15" customHeight="1" x14ac:dyDescent="0.3"/>
    <row r="55" ht="14.15" customHeight="1" x14ac:dyDescent="0.3"/>
    <row r="56" ht="14.15" customHeight="1" x14ac:dyDescent="0.3"/>
    <row r="57" ht="14.15" customHeight="1" x14ac:dyDescent="0.3"/>
    <row r="58" ht="14.15" customHeight="1" x14ac:dyDescent="0.3"/>
    <row r="59" ht="14.15" customHeight="1" x14ac:dyDescent="0.3"/>
    <row r="60" ht="14.15" customHeight="1" x14ac:dyDescent="0.3"/>
    <row r="61" ht="14.15" customHeight="1" x14ac:dyDescent="0.3"/>
    <row r="62" ht="14.15" customHeight="1" x14ac:dyDescent="0.3"/>
    <row r="63" ht="14.15" customHeight="1" x14ac:dyDescent="0.3"/>
    <row r="64" ht="14.15" customHeight="1" x14ac:dyDescent="0.3"/>
    <row r="65" ht="14.15" customHeight="1" x14ac:dyDescent="0.3"/>
    <row r="66" ht="14.15" customHeight="1" x14ac:dyDescent="0.3"/>
    <row r="67" ht="14.15" customHeight="1" x14ac:dyDescent="0.3"/>
    <row r="68" ht="14.15" customHeight="1" x14ac:dyDescent="0.3"/>
    <row r="69" ht="14.15" customHeight="1" x14ac:dyDescent="0.3"/>
    <row r="70" ht="14.15" customHeight="1" x14ac:dyDescent="0.3"/>
    <row r="71" ht="14.15" customHeight="1" x14ac:dyDescent="0.3"/>
    <row r="72" ht="14.15" customHeight="1" x14ac:dyDescent="0.3"/>
    <row r="73" ht="14.15" customHeight="1" x14ac:dyDescent="0.3"/>
    <row r="74" ht="14.15" customHeight="1" x14ac:dyDescent="0.3"/>
    <row r="75" ht="14.15" customHeight="1" x14ac:dyDescent="0.3"/>
    <row r="76" ht="14.15" customHeight="1" x14ac:dyDescent="0.3"/>
    <row r="77" ht="14.15" customHeight="1" x14ac:dyDescent="0.3"/>
    <row r="78" ht="14.15" customHeight="1" x14ac:dyDescent="0.3"/>
    <row r="79" ht="14.15" customHeight="1" x14ac:dyDescent="0.3"/>
    <row r="80" ht="14.15" customHeight="1" x14ac:dyDescent="0.3"/>
    <row r="81" ht="14.15" customHeight="1" x14ac:dyDescent="0.3"/>
    <row r="82" ht="14.15" customHeight="1" x14ac:dyDescent="0.3"/>
    <row r="83" ht="14.15" customHeight="1" x14ac:dyDescent="0.3"/>
    <row r="84" ht="14.15" customHeight="1" x14ac:dyDescent="0.3"/>
    <row r="85" ht="14.15" customHeight="1" x14ac:dyDescent="0.3"/>
    <row r="86" ht="14.15" customHeight="1" x14ac:dyDescent="0.3"/>
    <row r="87" ht="14.15" customHeight="1" x14ac:dyDescent="0.3"/>
    <row r="88" ht="14.15" customHeight="1" x14ac:dyDescent="0.3"/>
    <row r="89" ht="14.15" customHeight="1" x14ac:dyDescent="0.3"/>
    <row r="90" ht="14.15" customHeight="1" x14ac:dyDescent="0.3"/>
    <row r="91" ht="14.15" customHeight="1" x14ac:dyDescent="0.3"/>
    <row r="92" ht="14.15" customHeight="1" x14ac:dyDescent="0.3"/>
    <row r="93" ht="14.15" customHeight="1" x14ac:dyDescent="0.3"/>
    <row r="94" ht="14.15" customHeight="1" x14ac:dyDescent="0.3"/>
    <row r="95" ht="14.15" customHeight="1" x14ac:dyDescent="0.3"/>
    <row r="96" ht="14.15" customHeight="1" x14ac:dyDescent="0.3"/>
    <row r="97" ht="14.15" customHeight="1" x14ac:dyDescent="0.3"/>
    <row r="98" ht="14.15" customHeight="1" x14ac:dyDescent="0.3"/>
    <row r="99" ht="14.15" customHeight="1" x14ac:dyDescent="0.3"/>
    <row r="100" ht="14.15" customHeight="1" x14ac:dyDescent="0.3"/>
    <row r="101" ht="14.15" customHeight="1" x14ac:dyDescent="0.3"/>
    <row r="102" ht="14.15" customHeight="1" x14ac:dyDescent="0.3"/>
    <row r="103" ht="14.15" customHeight="1" x14ac:dyDescent="0.3"/>
    <row r="104" ht="14.15" customHeight="1" x14ac:dyDescent="0.3"/>
    <row r="105" ht="14.15" customHeight="1" x14ac:dyDescent="0.3"/>
    <row r="106" ht="14.15" customHeight="1" x14ac:dyDescent="0.3"/>
    <row r="107" ht="14.15" customHeight="1" x14ac:dyDescent="0.3"/>
    <row r="108" ht="14.15" customHeight="1" x14ac:dyDescent="0.3"/>
    <row r="109" ht="14.15" customHeight="1" x14ac:dyDescent="0.3"/>
    <row r="110" ht="14.15" customHeight="1" x14ac:dyDescent="0.3"/>
    <row r="111" ht="14.15" customHeight="1" x14ac:dyDescent="0.3"/>
    <row r="112" ht="14.15" customHeight="1" x14ac:dyDescent="0.3"/>
    <row r="113" ht="14.15" customHeight="1" x14ac:dyDescent="0.3"/>
    <row r="114" ht="14.15" customHeight="1" x14ac:dyDescent="0.3"/>
    <row r="115" ht="14.15" customHeight="1" x14ac:dyDescent="0.3"/>
    <row r="116" ht="14.15" customHeight="1" x14ac:dyDescent="0.3"/>
    <row r="117" ht="14.15" customHeight="1" x14ac:dyDescent="0.3"/>
    <row r="118" ht="14.15" customHeight="1" x14ac:dyDescent="0.3"/>
    <row r="119" ht="14.15" customHeight="1" x14ac:dyDescent="0.3"/>
    <row r="120" ht="14.15" customHeight="1" x14ac:dyDescent="0.3"/>
    <row r="121" ht="14.15" customHeight="1" x14ac:dyDescent="0.3"/>
    <row r="122" ht="14.15" customHeight="1" x14ac:dyDescent="0.3"/>
    <row r="123" ht="14.15" customHeight="1" x14ac:dyDescent="0.3"/>
    <row r="124" ht="14.15" customHeight="1" x14ac:dyDescent="0.3"/>
    <row r="125" ht="14.15" customHeight="1" x14ac:dyDescent="0.3"/>
    <row r="126" ht="14.15" customHeight="1" x14ac:dyDescent="0.3"/>
    <row r="127" ht="14.15" customHeight="1" x14ac:dyDescent="0.3"/>
    <row r="128" ht="14.15" customHeight="1" x14ac:dyDescent="0.3"/>
    <row r="129" ht="14.15" customHeight="1" x14ac:dyDescent="0.3"/>
    <row r="130" ht="14.15" customHeight="1" x14ac:dyDescent="0.3"/>
    <row r="131" ht="14.15" customHeight="1" x14ac:dyDescent="0.3"/>
    <row r="132" ht="14.15" customHeight="1" x14ac:dyDescent="0.3"/>
    <row r="133" ht="14.15" customHeight="1" x14ac:dyDescent="0.3"/>
    <row r="134" ht="14.15" customHeight="1" x14ac:dyDescent="0.3"/>
    <row r="135" ht="14.15" customHeight="1" x14ac:dyDescent="0.3"/>
    <row r="136" ht="14.15" customHeight="1" x14ac:dyDescent="0.3"/>
    <row r="137" ht="14.15" customHeight="1" x14ac:dyDescent="0.3"/>
    <row r="138" ht="14.15" customHeight="1" x14ac:dyDescent="0.3"/>
    <row r="139" ht="14.15" customHeight="1" x14ac:dyDescent="0.3"/>
    <row r="140" ht="14.15" customHeight="1" x14ac:dyDescent="0.3"/>
    <row r="141" ht="14.15" customHeight="1" x14ac:dyDescent="0.3"/>
    <row r="142" ht="14.15" customHeight="1" x14ac:dyDescent="0.3"/>
    <row r="143" ht="14.15" customHeight="1" x14ac:dyDescent="0.3"/>
    <row r="144" ht="14.15" customHeight="1" x14ac:dyDescent="0.3"/>
    <row r="145" ht="14.15" customHeight="1" x14ac:dyDescent="0.3"/>
    <row r="146" ht="14.15" customHeight="1" x14ac:dyDescent="0.3"/>
    <row r="147" ht="14.15" customHeight="1" x14ac:dyDescent="0.3"/>
    <row r="148" ht="14.15" customHeight="1" x14ac:dyDescent="0.3"/>
    <row r="149" ht="14.15" customHeight="1" x14ac:dyDescent="0.3"/>
    <row r="150" ht="14.15" customHeight="1" x14ac:dyDescent="0.3"/>
    <row r="151" ht="14.15" customHeight="1" x14ac:dyDescent="0.3"/>
    <row r="152" ht="14.15" customHeight="1" x14ac:dyDescent="0.3"/>
    <row r="153" ht="14.15" customHeight="1" x14ac:dyDescent="0.3"/>
    <row r="154" ht="14.15" customHeight="1" x14ac:dyDescent="0.3"/>
    <row r="155" ht="14.15" customHeight="1" x14ac:dyDescent="0.3"/>
    <row r="156" ht="14.15" customHeight="1" x14ac:dyDescent="0.3"/>
    <row r="157" ht="14.15" customHeight="1" x14ac:dyDescent="0.3"/>
    <row r="158" ht="14.15" customHeight="1" x14ac:dyDescent="0.3"/>
    <row r="159" ht="14.15" customHeight="1" x14ac:dyDescent="0.3"/>
    <row r="160" ht="14.15" customHeight="1" x14ac:dyDescent="0.3"/>
    <row r="161" ht="14.15" customHeight="1" x14ac:dyDescent="0.3"/>
    <row r="162" ht="14.15" customHeight="1" x14ac:dyDescent="0.3"/>
    <row r="163" ht="14.15" customHeight="1" x14ac:dyDescent="0.3"/>
    <row r="164" ht="14.15" customHeight="1" x14ac:dyDescent="0.3"/>
    <row r="165" ht="14.15" customHeight="1" x14ac:dyDescent="0.3"/>
    <row r="166" ht="14.15" customHeight="1" x14ac:dyDescent="0.3"/>
    <row r="167" ht="14.15" customHeight="1" x14ac:dyDescent="0.3"/>
    <row r="168" ht="14.15" customHeight="1" x14ac:dyDescent="0.3"/>
    <row r="169" ht="14.15" customHeight="1" x14ac:dyDescent="0.3"/>
    <row r="170" ht="14.15" customHeight="1" x14ac:dyDescent="0.3"/>
    <row r="171" ht="14.15" customHeight="1" x14ac:dyDescent="0.3"/>
    <row r="172" ht="14.15" customHeight="1" x14ac:dyDescent="0.3"/>
    <row r="173" ht="14.15" customHeight="1" x14ac:dyDescent="0.3"/>
    <row r="174" ht="14.15" customHeight="1" x14ac:dyDescent="0.3"/>
    <row r="175" ht="14.15" customHeight="1" x14ac:dyDescent="0.3"/>
    <row r="176" ht="14.15" customHeight="1" x14ac:dyDescent="0.3"/>
    <row r="177" ht="14.15" customHeight="1" x14ac:dyDescent="0.3"/>
    <row r="178" ht="14.15" customHeight="1" x14ac:dyDescent="0.3"/>
    <row r="179" ht="14.15" customHeight="1" x14ac:dyDescent="0.3"/>
    <row r="180" ht="14.15" customHeight="1" x14ac:dyDescent="0.3"/>
    <row r="181" ht="14.15" customHeight="1" x14ac:dyDescent="0.3"/>
    <row r="182" ht="14.15" customHeight="1" x14ac:dyDescent="0.3"/>
    <row r="183" ht="14.15" customHeight="1" x14ac:dyDescent="0.3"/>
    <row r="184" ht="14.15" customHeight="1" x14ac:dyDescent="0.3"/>
    <row r="185" ht="14.15" customHeight="1" x14ac:dyDescent="0.3"/>
    <row r="186" ht="14.15" customHeight="1" x14ac:dyDescent="0.3"/>
    <row r="187" ht="14.15" customHeight="1" x14ac:dyDescent="0.3"/>
    <row r="188" ht="14.15" customHeight="1" x14ac:dyDescent="0.3"/>
    <row r="189" ht="14.15" customHeight="1" x14ac:dyDescent="0.3"/>
    <row r="190" ht="14.15" customHeight="1" x14ac:dyDescent="0.3"/>
    <row r="191" ht="14.15" customHeight="1" x14ac:dyDescent="0.3"/>
    <row r="192" ht="14.15" customHeight="1" x14ac:dyDescent="0.3"/>
    <row r="193" ht="14.15" customHeight="1" x14ac:dyDescent="0.3"/>
    <row r="194" ht="14.15" customHeight="1" x14ac:dyDescent="0.3"/>
    <row r="195" ht="14.15" customHeight="1" x14ac:dyDescent="0.3"/>
    <row r="196" ht="14.15" customHeight="1" x14ac:dyDescent="0.3"/>
    <row r="197" ht="14.15" customHeight="1" x14ac:dyDescent="0.3"/>
    <row r="198" ht="14.15" customHeight="1" x14ac:dyDescent="0.3"/>
    <row r="199" ht="14.15" customHeight="1" x14ac:dyDescent="0.3"/>
    <row r="200" ht="14.15" customHeight="1" x14ac:dyDescent="0.3"/>
    <row r="201" ht="14.15" customHeight="1" x14ac:dyDescent="0.3"/>
    <row r="202" ht="14.15" customHeight="1" x14ac:dyDescent="0.3"/>
    <row r="203" ht="14.15" customHeight="1" x14ac:dyDescent="0.3"/>
    <row r="204" ht="14.15" customHeight="1" x14ac:dyDescent="0.3"/>
    <row r="205" ht="14.15" customHeight="1" x14ac:dyDescent="0.3"/>
    <row r="206" ht="14.15" customHeight="1" x14ac:dyDescent="0.3"/>
    <row r="207" ht="14.15" customHeight="1" x14ac:dyDescent="0.3"/>
    <row r="208" ht="14.15" customHeight="1" x14ac:dyDescent="0.3"/>
    <row r="209" ht="14.15" customHeight="1" x14ac:dyDescent="0.3"/>
    <row r="210" ht="14.15" customHeight="1" x14ac:dyDescent="0.3"/>
    <row r="211" ht="14.15" customHeight="1" x14ac:dyDescent="0.3"/>
    <row r="212" ht="14.15" customHeight="1" x14ac:dyDescent="0.3"/>
    <row r="213" ht="14.15" customHeight="1" x14ac:dyDescent="0.3"/>
    <row r="214" ht="14.15" customHeight="1" x14ac:dyDescent="0.3"/>
    <row r="215" ht="14.15" customHeight="1" x14ac:dyDescent="0.3"/>
    <row r="216" ht="14.15" customHeight="1" x14ac:dyDescent="0.3"/>
    <row r="217" ht="14.15" customHeight="1" x14ac:dyDescent="0.3"/>
    <row r="218" ht="14.15" customHeight="1" x14ac:dyDescent="0.3"/>
    <row r="219" ht="14.15" customHeight="1" x14ac:dyDescent="0.3"/>
    <row r="220" ht="14.15" customHeight="1" x14ac:dyDescent="0.3"/>
    <row r="221" ht="14.15" customHeight="1" x14ac:dyDescent="0.3"/>
    <row r="222" ht="14.15" customHeight="1" x14ac:dyDescent="0.3"/>
    <row r="223" ht="14.15" customHeight="1" x14ac:dyDescent="0.3"/>
    <row r="224" ht="14.15" customHeight="1" x14ac:dyDescent="0.3"/>
    <row r="225" ht="14.15" customHeight="1" x14ac:dyDescent="0.3"/>
  </sheetData>
  <sheetProtection algorithmName="SHA-512" hashValue="5WEg3B1Qt+wSCFmTorKN6vvopZKt7RHVP37QH9fzlDaH1VBhgkBCMPSBNhxnFmUOmGdIE63jyDJU+XsUgLcqig==" saltValue="gSt1uvMMbzeOf3Wk1HaXEA==" spinCount="100000" sheet="1"/>
  <mergeCells count="1">
    <mergeCell ref="B5:D5"/>
  </mergeCells>
  <pageMargins left="0.7" right="0.7" top="0.75" bottom="0.75" header="0.3" footer="0.3"/>
  <pageSetup paperSize="8"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1BEA-21DC-4F32-9A89-FE60BF726F18}">
  <sheetPr codeName="Sheet7">
    <tabColor theme="1"/>
    <pageSetUpPr fitToPage="1"/>
  </sheetPr>
  <dimension ref="B1:R49"/>
  <sheetViews>
    <sheetView showGridLines="0" zoomScaleNormal="100" workbookViewId="0"/>
  </sheetViews>
  <sheetFormatPr defaultColWidth="11.58203125" defaultRowHeight="14" x14ac:dyDescent="0.3"/>
  <cols>
    <col min="1" max="1" width="1.75" customWidth="1"/>
    <col min="2" max="2" width="34.08203125" customWidth="1"/>
    <col min="11" max="11" width="1.5" customWidth="1"/>
    <col min="15" max="15" width="12.33203125" customWidth="1"/>
  </cols>
  <sheetData>
    <row r="1" spans="2:18" ht="70" customHeight="1" x14ac:dyDescent="0.3"/>
    <row r="4" spans="2:18" s="1" customFormat="1" ht="15.5" x14ac:dyDescent="0.3">
      <c r="B4" s="2"/>
      <c r="C4" s="3"/>
      <c r="D4" s="3"/>
      <c r="E4" s="4"/>
      <c r="F4" s="5"/>
      <c r="G4" s="6"/>
      <c r="H4" s="7"/>
      <c r="I4" s="3"/>
      <c r="J4" s="3"/>
      <c r="K4" s="6"/>
      <c r="L4" s="6"/>
      <c r="M4" s="6"/>
      <c r="N4" s="6"/>
      <c r="O4" s="6"/>
    </row>
    <row r="5" spans="2:18" s="1" customFormat="1" ht="32.5" x14ac:dyDescent="0.3">
      <c r="B5" s="933" t="s">
        <v>0</v>
      </c>
      <c r="C5" s="3"/>
      <c r="D5" s="3"/>
      <c r="E5" s="3"/>
      <c r="F5" s="3"/>
      <c r="G5" s="3"/>
      <c r="H5" s="3"/>
      <c r="I5" s="3"/>
      <c r="J5" s="3"/>
      <c r="K5" s="3"/>
      <c r="L5" s="720"/>
      <c r="M5" s="112"/>
      <c r="N5" s="112"/>
      <c r="O5" s="694"/>
      <c r="P5" s="112"/>
      <c r="Q5" s="112"/>
      <c r="R5" s="112"/>
    </row>
    <row r="6" spans="2:18" s="1" customFormat="1" ht="18.649999999999999" customHeight="1" x14ac:dyDescent="0.3">
      <c r="B6" s="94"/>
      <c r="C6" s="3"/>
      <c r="D6" s="3"/>
      <c r="E6" s="3"/>
      <c r="F6" s="3"/>
      <c r="G6" s="3"/>
      <c r="H6" s="313" t="s">
        <v>5</v>
      </c>
      <c r="K6" s="3"/>
      <c r="L6" s="835"/>
      <c r="M6" s="693"/>
      <c r="N6" s="693"/>
      <c r="O6" s="694"/>
      <c r="P6" s="112"/>
      <c r="Q6" s="112"/>
      <c r="R6" s="112"/>
    </row>
    <row r="7" spans="2:18" s="1" customFormat="1" ht="13.5" customHeight="1" thickBot="1" x14ac:dyDescent="0.35">
      <c r="B7" s="1115"/>
      <c r="C7" s="1115"/>
      <c r="D7" s="1115"/>
      <c r="E7" s="1115"/>
      <c r="F7" s="1115"/>
      <c r="G7" s="96"/>
      <c r="H7" s="9" t="s">
        <v>4</v>
      </c>
      <c r="I7" s="3"/>
      <c r="J7" s="3"/>
      <c r="L7" s="836"/>
      <c r="M7" s="836"/>
      <c r="N7" s="836"/>
      <c r="O7" s="694"/>
      <c r="P7" s="694"/>
      <c r="Q7" s="694"/>
      <c r="R7" s="836"/>
    </row>
    <row r="8" spans="2:18" s="1" customFormat="1" ht="13" customHeight="1" x14ac:dyDescent="0.3">
      <c r="B8" s="1115"/>
      <c r="C8" s="1115"/>
      <c r="D8" s="1115"/>
      <c r="E8" s="1115"/>
      <c r="F8" s="1115"/>
      <c r="G8" s="96"/>
      <c r="H8" s="1116" t="s">
        <v>6</v>
      </c>
      <c r="I8" s="1116"/>
      <c r="J8" s="1116"/>
      <c r="L8" s="836"/>
      <c r="M8" s="836"/>
      <c r="N8" s="836"/>
      <c r="O8" s="836"/>
      <c r="P8" s="112"/>
      <c r="Q8" s="112"/>
      <c r="R8" s="112"/>
    </row>
    <row r="9" spans="2:18" s="1" customFormat="1" ht="12.65" customHeight="1" x14ac:dyDescent="0.3">
      <c r="B9" s="1115"/>
      <c r="C9" s="1115"/>
      <c r="D9" s="1115"/>
      <c r="E9" s="1115"/>
      <c r="F9" s="1115"/>
      <c r="G9" s="96"/>
      <c r="H9" s="1117"/>
      <c r="I9" s="1117"/>
      <c r="J9" s="1117"/>
      <c r="L9" s="837"/>
      <c r="M9" s="837"/>
      <c r="N9" s="837"/>
      <c r="O9" s="837"/>
      <c r="P9" s="112"/>
      <c r="Q9" s="112"/>
      <c r="R9" s="112"/>
    </row>
    <row r="10" spans="2:18" s="1" customFormat="1" ht="14.15" customHeight="1" x14ac:dyDescent="0.3">
      <c r="B10" s="1115"/>
      <c r="C10" s="1115"/>
      <c r="D10" s="1115"/>
      <c r="E10" s="1115"/>
      <c r="F10" s="1115"/>
      <c r="G10" s="96"/>
      <c r="H10" s="314" t="s">
        <v>9</v>
      </c>
      <c r="I10" s="268"/>
      <c r="J10" s="268"/>
      <c r="L10" s="837"/>
      <c r="M10" s="837"/>
      <c r="N10" s="837"/>
      <c r="O10" s="837"/>
      <c r="P10" s="112"/>
      <c r="Q10" s="112"/>
      <c r="R10" s="112"/>
    </row>
    <row r="11" spans="2:18" s="1" customFormat="1" ht="14.15" customHeight="1" x14ac:dyDescent="0.3">
      <c r="B11" s="1115"/>
      <c r="C11" s="1115"/>
      <c r="D11" s="1115"/>
      <c r="E11" s="1115"/>
      <c r="F11" s="1115"/>
      <c r="G11" s="96"/>
      <c r="H11" s="1118" t="s">
        <v>13</v>
      </c>
      <c r="I11" s="1118"/>
      <c r="J11" s="1118"/>
      <c r="L11" s="837"/>
      <c r="M11" s="837"/>
      <c r="N11" s="837"/>
      <c r="O11" s="837"/>
      <c r="P11" s="112"/>
      <c r="Q11" s="112"/>
      <c r="R11" s="112"/>
    </row>
    <row r="12" spans="2:18" s="1" customFormat="1" ht="14.15" customHeight="1" x14ac:dyDescent="0.3">
      <c r="B12" s="1115"/>
      <c r="C12" s="1115"/>
      <c r="D12" s="1115"/>
      <c r="E12" s="1115"/>
      <c r="F12" s="1115"/>
      <c r="G12" s="96"/>
      <c r="H12" s="1118" t="s">
        <v>16</v>
      </c>
      <c r="I12" s="1118"/>
      <c r="J12" s="1118"/>
      <c r="L12" s="838"/>
      <c r="M12" s="838"/>
      <c r="N12" s="838"/>
      <c r="O12" s="837"/>
      <c r="P12" s="112"/>
      <c r="Q12" s="112"/>
      <c r="R12" s="112"/>
    </row>
    <row r="13" spans="2:18" s="1" customFormat="1" ht="14.15" customHeight="1" x14ac:dyDescent="0.3">
      <c r="B13" s="1115"/>
      <c r="C13" s="1115"/>
      <c r="D13" s="1115"/>
      <c r="E13" s="1115"/>
      <c r="F13" s="1115"/>
      <c r="G13" s="96"/>
      <c r="H13" s="1118" t="s">
        <v>20</v>
      </c>
      <c r="I13" s="1118"/>
      <c r="J13" s="1118"/>
      <c r="L13" s="838"/>
      <c r="M13" s="838"/>
      <c r="N13" s="838"/>
      <c r="O13" s="837"/>
      <c r="P13" s="837"/>
      <c r="Q13" s="837"/>
      <c r="R13" s="112"/>
    </row>
    <row r="14" spans="2:18" s="1" customFormat="1" ht="14.15" customHeight="1" x14ac:dyDescent="0.3">
      <c r="B14" s="1115"/>
      <c r="C14" s="1115"/>
      <c r="D14" s="1115"/>
      <c r="E14" s="1115"/>
      <c r="F14" s="1115"/>
      <c r="G14" s="96"/>
      <c r="H14" s="314" t="s">
        <v>23</v>
      </c>
      <c r="I14" s="268"/>
      <c r="J14" s="268"/>
      <c r="L14" s="837"/>
      <c r="M14" s="837"/>
      <c r="N14" s="837"/>
      <c r="O14" s="837"/>
      <c r="P14" s="837"/>
      <c r="Q14" s="837"/>
      <c r="R14" s="112"/>
    </row>
    <row r="15" spans="2:18" s="1" customFormat="1" ht="14.15" customHeight="1" x14ac:dyDescent="0.3">
      <c r="B15" s="1115"/>
      <c r="C15" s="1115"/>
      <c r="D15" s="1115"/>
      <c r="E15" s="1115"/>
      <c r="F15" s="1115"/>
      <c r="G15" s="96"/>
      <c r="H15" s="1118" t="s">
        <v>26</v>
      </c>
      <c r="I15" s="1118"/>
      <c r="J15" s="1118"/>
      <c r="L15" s="837"/>
      <c r="M15" s="837"/>
      <c r="N15" s="837"/>
      <c r="O15" s="837"/>
      <c r="P15" s="833"/>
      <c r="Q15" s="833"/>
      <c r="R15" s="112"/>
    </row>
    <row r="16" spans="2:18" s="1" customFormat="1" ht="14.15" customHeight="1" x14ac:dyDescent="0.3">
      <c r="B16" s="1115"/>
      <c r="C16" s="1115"/>
      <c r="D16" s="1115"/>
      <c r="E16" s="1115"/>
      <c r="F16" s="1115"/>
      <c r="G16" s="96"/>
      <c r="H16" s="314" t="s">
        <v>29</v>
      </c>
      <c r="I16" s="268"/>
      <c r="J16" s="268"/>
      <c r="L16" s="837"/>
      <c r="M16" s="837"/>
      <c r="N16" s="837"/>
      <c r="O16" s="694"/>
      <c r="P16" s="833"/>
      <c r="Q16" s="833"/>
      <c r="R16" s="112"/>
    </row>
    <row r="17" spans="2:18" s="1" customFormat="1" ht="12.5" x14ac:dyDescent="0.3">
      <c r="B17" s="1115"/>
      <c r="C17" s="1115"/>
      <c r="D17" s="1115"/>
      <c r="E17" s="1115"/>
      <c r="F17" s="1115"/>
      <c r="G17" s="96"/>
      <c r="H17" s="1118" t="s">
        <v>33</v>
      </c>
      <c r="I17" s="1118"/>
      <c r="J17" s="1118"/>
      <c r="L17" s="838"/>
      <c r="M17" s="838"/>
      <c r="N17" s="838"/>
      <c r="O17" s="694"/>
      <c r="P17" s="112"/>
      <c r="Q17" s="112"/>
      <c r="R17" s="112"/>
    </row>
    <row r="18" spans="2:18" s="1" customFormat="1" ht="14.15" customHeight="1" x14ac:dyDescent="0.3">
      <c r="B18" s="1115"/>
      <c r="C18" s="1115"/>
      <c r="D18" s="1115"/>
      <c r="E18" s="1115"/>
      <c r="F18" s="1115"/>
      <c r="G18" s="96"/>
      <c r="H18" s="1118" t="s">
        <v>36</v>
      </c>
      <c r="I18" s="1118"/>
      <c r="J18" s="1118"/>
      <c r="L18" s="837"/>
      <c r="M18" s="837"/>
      <c r="N18" s="837"/>
      <c r="O18" s="694"/>
      <c r="P18" s="112"/>
      <c r="Q18" s="112"/>
      <c r="R18" s="112"/>
    </row>
    <row r="19" spans="2:18" s="1" customFormat="1" ht="14.15" customHeight="1" x14ac:dyDescent="0.3">
      <c r="C19" s="95"/>
      <c r="H19" s="1114" t="s">
        <v>40</v>
      </c>
      <c r="I19" s="1114"/>
      <c r="J19" s="1114"/>
      <c r="L19" s="837"/>
      <c r="M19" s="837"/>
      <c r="N19" s="837"/>
      <c r="O19" s="694"/>
      <c r="P19" s="112"/>
      <c r="Q19" s="112"/>
      <c r="R19" s="112"/>
    </row>
    <row r="20" spans="2:18" s="1" customFormat="1" ht="14.15" customHeight="1" x14ac:dyDescent="0.3">
      <c r="C20" s="95"/>
      <c r="D20" s="95"/>
      <c r="E20" s="95"/>
      <c r="F20" s="95"/>
      <c r="G20" s="95"/>
      <c r="H20" s="1114"/>
      <c r="I20" s="1114"/>
      <c r="J20" s="1114"/>
      <c r="L20" s="837"/>
      <c r="M20" s="837"/>
      <c r="N20" s="837"/>
      <c r="O20" s="694"/>
      <c r="P20" s="112"/>
      <c r="Q20" s="112"/>
      <c r="R20" s="112"/>
    </row>
    <row r="21" spans="2:18" s="1" customFormat="1" ht="14.15" customHeight="1" x14ac:dyDescent="0.3">
      <c r="C21" s="95"/>
      <c r="D21" s="95"/>
      <c r="E21" s="95"/>
      <c r="F21" s="95"/>
      <c r="G21" s="95"/>
      <c r="H21" s="1113" t="s">
        <v>45</v>
      </c>
      <c r="I21" s="1113"/>
      <c r="J21" s="1113"/>
      <c r="L21" s="838"/>
      <c r="M21" s="838"/>
      <c r="N21" s="838"/>
      <c r="O21" s="694"/>
      <c r="P21" s="112"/>
      <c r="Q21" s="112"/>
      <c r="R21" s="112"/>
    </row>
    <row r="22" spans="2:18" s="1" customFormat="1" ht="14.15" customHeight="1" x14ac:dyDescent="0.3">
      <c r="E22" s="3"/>
      <c r="F22" s="3"/>
      <c r="G22" s="3"/>
      <c r="H22" s="1113" t="s">
        <v>47</v>
      </c>
      <c r="I22" s="1113"/>
      <c r="J22" s="1113"/>
      <c r="L22" s="112"/>
      <c r="M22" s="112"/>
      <c r="N22" s="112"/>
      <c r="O22" s="694"/>
      <c r="P22" s="112"/>
      <c r="Q22" s="112"/>
      <c r="R22" s="112"/>
    </row>
    <row r="23" spans="2:18" s="1" customFormat="1" ht="14.15" customHeight="1" x14ac:dyDescent="0.3">
      <c r="E23" s="3"/>
      <c r="F23" s="3"/>
      <c r="G23" s="3"/>
      <c r="H23" s="1113" t="s">
        <v>49</v>
      </c>
      <c r="I23" s="1113"/>
      <c r="J23" s="1113"/>
      <c r="L23" s="836"/>
      <c r="M23" s="836"/>
      <c r="N23" s="836"/>
      <c r="O23" s="836"/>
      <c r="P23" s="836"/>
      <c r="Q23" s="836"/>
      <c r="R23" s="112"/>
    </row>
    <row r="24" spans="2:18" ht="14.15" customHeight="1" x14ac:dyDescent="0.3">
      <c r="H24" s="1113" t="s">
        <v>51</v>
      </c>
      <c r="I24" s="1113"/>
      <c r="J24" s="1113"/>
      <c r="L24" s="836"/>
      <c r="M24" s="836"/>
      <c r="N24" s="836"/>
      <c r="O24" s="25"/>
      <c r="P24" s="25"/>
      <c r="Q24" s="25"/>
      <c r="R24" s="25"/>
    </row>
    <row r="25" spans="2:18" ht="14.15" customHeight="1" x14ac:dyDescent="0.3">
      <c r="E25" s="9"/>
      <c r="H25" s="1113" t="s">
        <v>54</v>
      </c>
      <c r="I25" s="1113"/>
      <c r="J25" s="1113"/>
      <c r="L25" s="837"/>
      <c r="M25" s="837"/>
      <c r="N25" s="837"/>
      <c r="O25" s="25"/>
      <c r="P25" s="25"/>
      <c r="Q25" s="25"/>
      <c r="R25" s="25"/>
    </row>
    <row r="26" spans="2:18" ht="14.15" customHeight="1" x14ac:dyDescent="0.3">
      <c r="H26" s="1113" t="s">
        <v>56</v>
      </c>
      <c r="I26" s="1113"/>
      <c r="J26" s="1113"/>
      <c r="L26" s="837"/>
      <c r="M26" s="837"/>
      <c r="N26" s="837"/>
      <c r="O26" s="25"/>
      <c r="P26" s="25"/>
      <c r="Q26" s="25"/>
      <c r="R26" s="25"/>
    </row>
    <row r="27" spans="2:18" ht="14.15" customHeight="1" x14ac:dyDescent="0.3">
      <c r="E27" s="9"/>
      <c r="H27" s="1113" t="s">
        <v>58</v>
      </c>
      <c r="I27" s="1113"/>
      <c r="J27" s="1113"/>
      <c r="L27" s="837"/>
      <c r="M27" s="837"/>
      <c r="N27" s="837"/>
      <c r="O27" s="25"/>
      <c r="P27" s="25"/>
      <c r="Q27" s="25"/>
      <c r="R27" s="25"/>
    </row>
    <row r="28" spans="2:18" ht="14.15" customHeight="1" x14ac:dyDescent="0.3">
      <c r="H28" s="1113" t="s">
        <v>60</v>
      </c>
      <c r="I28" s="1113"/>
      <c r="J28" s="1113"/>
      <c r="L28" s="838"/>
      <c r="M28" s="838"/>
      <c r="N28" s="838"/>
      <c r="O28" s="25"/>
      <c r="P28" s="25"/>
      <c r="Q28" s="25"/>
      <c r="R28" s="25"/>
    </row>
    <row r="29" spans="2:18" ht="14.15" customHeight="1" x14ac:dyDescent="0.3">
      <c r="E29" s="9"/>
      <c r="H29" s="1113" t="s">
        <v>62</v>
      </c>
      <c r="I29" s="1113"/>
      <c r="J29" s="1113"/>
      <c r="L29" s="837"/>
      <c r="M29" s="837"/>
      <c r="N29" s="837"/>
      <c r="O29" s="25"/>
      <c r="P29" s="25"/>
      <c r="Q29" s="25"/>
      <c r="R29" s="25"/>
    </row>
    <row r="30" spans="2:18" ht="14.15" customHeight="1" x14ac:dyDescent="0.3">
      <c r="H30" s="1113" t="s">
        <v>64</v>
      </c>
      <c r="I30" s="1113"/>
      <c r="J30" s="1113"/>
      <c r="L30" s="838"/>
      <c r="M30" s="838"/>
      <c r="N30" s="838"/>
      <c r="O30" s="25"/>
      <c r="P30" s="25"/>
      <c r="Q30" s="25"/>
      <c r="R30" s="25"/>
    </row>
    <row r="31" spans="2:18" ht="14.15" customHeight="1" x14ac:dyDescent="0.3">
      <c r="H31" s="1114" t="s">
        <v>67</v>
      </c>
      <c r="I31" s="1114"/>
      <c r="J31" s="1114"/>
      <c r="L31" s="25"/>
      <c r="M31" s="25"/>
      <c r="N31" s="25"/>
      <c r="O31" s="25"/>
      <c r="P31" s="25"/>
      <c r="Q31" s="25"/>
      <c r="R31" s="25"/>
    </row>
    <row r="32" spans="2:18" ht="14.15" customHeight="1" x14ac:dyDescent="0.3">
      <c r="H32" s="1114"/>
      <c r="I32" s="1114"/>
      <c r="J32" s="1114"/>
      <c r="L32" s="839"/>
      <c r="M32" s="839"/>
      <c r="N32" s="839"/>
      <c r="O32" s="25"/>
      <c r="P32" s="25"/>
      <c r="Q32" s="25"/>
      <c r="R32" s="25"/>
    </row>
    <row r="33" spans="5:18" ht="21" customHeight="1" x14ac:dyDescent="0.3">
      <c r="H33" s="1093" t="s">
        <v>70</v>
      </c>
      <c r="I33" s="1093"/>
      <c r="J33" s="1093"/>
      <c r="L33" s="836"/>
      <c r="M33" s="836"/>
      <c r="N33" s="836"/>
      <c r="O33" s="25"/>
      <c r="P33" s="25"/>
      <c r="Q33" s="25"/>
      <c r="R33" s="25"/>
    </row>
    <row r="34" spans="5:18" ht="14.15" customHeight="1" x14ac:dyDescent="0.3">
      <c r="H34" s="1093"/>
      <c r="I34" s="1093"/>
      <c r="J34" s="1093"/>
      <c r="L34" s="837"/>
      <c r="M34" s="837"/>
      <c r="N34" s="837"/>
      <c r="O34" s="25"/>
      <c r="P34" s="25"/>
      <c r="Q34" s="25"/>
      <c r="R34" s="25"/>
    </row>
    <row r="35" spans="5:18" ht="14.15" customHeight="1" x14ac:dyDescent="0.3">
      <c r="H35" s="1093" t="s">
        <v>74</v>
      </c>
      <c r="I35" s="1093"/>
      <c r="J35" s="1093"/>
      <c r="L35" s="837"/>
      <c r="M35" s="837"/>
      <c r="N35" s="837"/>
      <c r="O35" s="25"/>
      <c r="P35" s="25"/>
      <c r="Q35" s="25"/>
      <c r="R35" s="25"/>
    </row>
    <row r="36" spans="5:18" ht="14.15" customHeight="1" x14ac:dyDescent="0.3">
      <c r="H36" s="1093" t="s">
        <v>76</v>
      </c>
      <c r="I36" s="1093"/>
      <c r="J36" s="1093"/>
      <c r="L36" s="837"/>
      <c r="M36" s="837"/>
      <c r="N36" s="837"/>
      <c r="O36" s="25"/>
      <c r="P36" s="25"/>
      <c r="Q36" s="25"/>
      <c r="R36" s="25"/>
    </row>
    <row r="37" spans="5:18" ht="14.15" customHeight="1" x14ac:dyDescent="0.3">
      <c r="H37" s="1114" t="s">
        <v>78</v>
      </c>
      <c r="I37" s="1114"/>
      <c r="J37" s="1114"/>
      <c r="L37" s="838"/>
      <c r="M37" s="838"/>
      <c r="N37" s="838"/>
      <c r="O37" s="25"/>
      <c r="P37" s="25"/>
      <c r="Q37" s="25"/>
      <c r="R37" s="25"/>
    </row>
    <row r="38" spans="5:18" ht="14.15" customHeight="1" x14ac:dyDescent="0.3">
      <c r="H38" s="1114"/>
      <c r="I38" s="1114"/>
      <c r="J38" s="1114"/>
      <c r="L38" s="838"/>
      <c r="M38" s="838"/>
      <c r="N38" s="838"/>
      <c r="O38" s="25"/>
      <c r="P38" s="25"/>
      <c r="Q38" s="25"/>
      <c r="R38" s="25"/>
    </row>
    <row r="39" spans="5:18" ht="14.15" customHeight="1" x14ac:dyDescent="0.3">
      <c r="H39" s="1093" t="s">
        <v>81</v>
      </c>
      <c r="I39" s="1093"/>
      <c r="J39" s="1093"/>
      <c r="L39" s="837"/>
      <c r="M39" s="837"/>
      <c r="N39" s="837"/>
      <c r="O39" s="25"/>
      <c r="P39" s="25"/>
      <c r="Q39" s="25"/>
      <c r="R39" s="25"/>
    </row>
    <row r="40" spans="5:18" ht="14.15" customHeight="1" x14ac:dyDescent="0.3">
      <c r="E40" s="71"/>
      <c r="H40" s="1093" t="s">
        <v>82</v>
      </c>
      <c r="I40" s="1093"/>
      <c r="J40" s="1093"/>
      <c r="L40" s="837"/>
      <c r="M40" s="837"/>
      <c r="N40" s="837"/>
      <c r="O40" s="25"/>
      <c r="P40" s="25"/>
      <c r="Q40" s="25"/>
      <c r="R40" s="25"/>
    </row>
    <row r="41" spans="5:18" ht="14.15" customHeight="1" x14ac:dyDescent="0.3">
      <c r="E41" s="71"/>
      <c r="H41" s="1093" t="s">
        <v>83</v>
      </c>
      <c r="I41" s="1093"/>
      <c r="J41" s="1093"/>
      <c r="L41" s="837"/>
      <c r="M41" s="837"/>
      <c r="N41" s="837"/>
      <c r="O41" s="25"/>
      <c r="P41" s="25"/>
      <c r="Q41" s="25"/>
      <c r="R41" s="25"/>
    </row>
    <row r="42" spans="5:18" ht="14.15" customHeight="1" thickBot="1" x14ac:dyDescent="0.35">
      <c r="E42" s="71"/>
      <c r="H42" s="845" t="s">
        <v>84</v>
      </c>
      <c r="I42" s="845"/>
      <c r="J42" s="845"/>
      <c r="L42" s="838"/>
      <c r="M42" s="838"/>
      <c r="N42" s="838"/>
      <c r="O42" s="25"/>
      <c r="P42" s="25"/>
      <c r="Q42" s="25"/>
      <c r="R42" s="25"/>
    </row>
    <row r="43" spans="5:18" ht="14.15" customHeight="1" x14ac:dyDescent="0.3">
      <c r="E43" s="72"/>
      <c r="H43" s="936"/>
      <c r="I43" s="937"/>
      <c r="J43" s="937"/>
      <c r="L43" s="837"/>
      <c r="M43" s="837"/>
      <c r="N43" s="837"/>
      <c r="O43" s="25"/>
      <c r="P43" s="25"/>
      <c r="Q43" s="25"/>
      <c r="R43" s="25"/>
    </row>
    <row r="44" spans="5:18" ht="14.15" customHeight="1" x14ac:dyDescent="0.3">
      <c r="E44" s="71"/>
      <c r="H44" s="1113" t="s">
        <v>85</v>
      </c>
      <c r="I44" s="1113"/>
      <c r="J44" s="1113"/>
      <c r="L44" s="837"/>
      <c r="M44" s="837"/>
      <c r="N44" s="837"/>
      <c r="O44" s="25"/>
      <c r="P44" s="25"/>
      <c r="Q44" s="25"/>
      <c r="R44" s="25"/>
    </row>
    <row r="45" spans="5:18" ht="14.15" customHeight="1" x14ac:dyDescent="0.3">
      <c r="E45" s="71"/>
      <c r="H45" s="1113"/>
      <c r="I45" s="1113"/>
      <c r="J45" s="1113"/>
      <c r="L45" s="837"/>
      <c r="M45" s="837"/>
      <c r="N45" s="837"/>
      <c r="O45" s="25"/>
      <c r="P45" s="25"/>
      <c r="Q45" s="25"/>
      <c r="R45" s="25"/>
    </row>
    <row r="46" spans="5:18" ht="14.15" customHeight="1" x14ac:dyDescent="0.3">
      <c r="E46" s="71"/>
      <c r="H46" s="95"/>
      <c r="I46" s="95"/>
      <c r="J46" s="95"/>
      <c r="L46" s="837"/>
      <c r="M46" s="837"/>
      <c r="N46" s="837"/>
      <c r="O46" s="25"/>
      <c r="P46" s="25"/>
      <c r="Q46" s="25"/>
      <c r="R46" s="25"/>
    </row>
    <row r="47" spans="5:18" ht="14.15" customHeight="1" x14ac:dyDescent="0.3">
      <c r="E47" s="71"/>
      <c r="H47" s="1"/>
      <c r="I47" s="1"/>
      <c r="J47" s="1"/>
      <c r="L47" s="838"/>
      <c r="M47" s="838"/>
      <c r="N47" s="838"/>
      <c r="O47" s="25"/>
      <c r="P47" s="25"/>
      <c r="Q47" s="25"/>
      <c r="R47" s="25"/>
    </row>
    <row r="48" spans="5:18" ht="14.15" customHeight="1" x14ac:dyDescent="0.3">
      <c r="E48" s="72"/>
      <c r="H48" s="1"/>
      <c r="I48" s="1"/>
      <c r="J48" s="1"/>
      <c r="L48" s="840"/>
      <c r="M48" s="25"/>
      <c r="N48" s="25"/>
      <c r="O48" s="25"/>
      <c r="P48" s="25"/>
      <c r="Q48" s="25"/>
      <c r="R48" s="25"/>
    </row>
    <row r="49" spans="12:18" x14ac:dyDescent="0.3">
      <c r="L49" s="25"/>
      <c r="M49" s="25"/>
      <c r="N49" s="25"/>
      <c r="O49" s="25"/>
      <c r="P49" s="25"/>
      <c r="Q49" s="25"/>
      <c r="R49" s="25"/>
    </row>
  </sheetData>
  <sheetProtection algorithmName="SHA-512" hashValue="/4e+DtGOr/QmkVWZ+d8lyAY7m+p/SPZvaC+UAz7ejPSGboN1w9JOnTDWjyn2qqzJHZO772PeKvmQqUMqsPLzOg==" saltValue="1707CZlWZUq8SJukp8Gyug==" spinCount="100000" sheet="1" objects="1" scenarios="1"/>
  <mergeCells count="29">
    <mergeCell ref="H44:J44"/>
    <mergeCell ref="H45:J45"/>
    <mergeCell ref="B7:F18"/>
    <mergeCell ref="H8:J9"/>
    <mergeCell ref="H19:J20"/>
    <mergeCell ref="H31:J32"/>
    <mergeCell ref="H12:J12"/>
    <mergeCell ref="H13:J13"/>
    <mergeCell ref="H11:J11"/>
    <mergeCell ref="H15:J15"/>
    <mergeCell ref="H17:J17"/>
    <mergeCell ref="H18:J18"/>
    <mergeCell ref="H22:J22"/>
    <mergeCell ref="H26:J26"/>
    <mergeCell ref="H29:J29"/>
    <mergeCell ref="H27:J27"/>
    <mergeCell ref="H23:J23"/>
    <mergeCell ref="H41:J41"/>
    <mergeCell ref="H36:J36"/>
    <mergeCell ref="H21:J21"/>
    <mergeCell ref="H28:J28"/>
    <mergeCell ref="H35:J35"/>
    <mergeCell ref="H39:J39"/>
    <mergeCell ref="H37:J38"/>
    <mergeCell ref="H40:J40"/>
    <mergeCell ref="H24:J24"/>
    <mergeCell ref="H25:J25"/>
    <mergeCell ref="H30:J30"/>
    <mergeCell ref="H33:J34"/>
  </mergeCells>
  <hyperlinks>
    <hyperlink ref="H10" location="'Health, safety and wellbeing'!A10" display="Fatalities" xr:uid="{0178EB2E-C722-42FB-9E4E-3A7968816667}"/>
    <hyperlink ref="H11:J11" location="'Health, safety and wellbeing'!A16" display="Recordable injuries" xr:uid="{74A75593-FBE3-480C-A770-DAD2AC41BA9F}"/>
    <hyperlink ref="H12:J12" location="'Health, safety and wellbeing'!A45" display="Millions of hours worked" xr:uid="{247F7CC9-4B7F-4008-A61A-BE0FD39FEA75}"/>
    <hyperlink ref="H13:J13" location="'Health, safety and wellbeing'!A60" display="Health and safety management system" xr:uid="{63D8C05D-B624-46FC-A4BD-E974BF639148}"/>
    <hyperlink ref="H14" location="'Health, safety and wellbeing'!A64" display="Breaches or fines" xr:uid="{5E134BD2-5A3A-4A8D-94E4-584A6F302C88}"/>
    <hyperlink ref="H15:J15" location="'Health, safety and wellbeing'!A69" display="Training and interactions " xr:uid="{FBFEB5ED-F68A-4461-A3CE-FC2CB9A1717D}"/>
    <hyperlink ref="H16" location="'Health, safety and wellbeing'!A81" display="Illnesses" xr:uid="{2F4DCBAF-C751-4282-A7CA-AF4E0D302D9F}"/>
    <hyperlink ref="H17:J17" location="'Health, safety and wellbeing'!A88" display="Injury by mechanism (recordable injuries)" xr:uid="{150A61AA-CD51-418A-A758-8091134CFF4D}"/>
    <hyperlink ref="H18:J18" location="'Health, safety and wellbeing'!A100" display="Injury by mechanism (occupational illnesses)" xr:uid="{9109AD88-2F5D-468B-923A-C3F493A0C492}"/>
    <hyperlink ref="H8:J9" location="'Health, safety and wellbeing'!A1" display="Health, safety and wellbeing" xr:uid="{9EBB1F55-B7FF-4FDA-8B3B-79AD66C076D9}"/>
    <hyperlink ref="H19:J20" location="'Employees and inclusive culture'!A1" display="Employee attraction, Development and Inclusive Culture" xr:uid="{437F161F-FB19-4694-9834-47DE41BD88CA}"/>
    <hyperlink ref="H31:J32" location="'Traditional Owners'!A1" display="Cultural heritage, Traditional Owner relationships and opportunities" xr:uid="{A793DC6E-0E4D-4D93-952D-9F95E873B8DD}"/>
    <hyperlink ref="H21:J21" location="'Employees and inclusive culture'!A10" display="Total number of employees by region " xr:uid="{E6A61231-DCEA-41F7-9A62-A863768E49ED}"/>
    <hyperlink ref="H22:J22" location="'Employees and inclusive culture'!A17" display="Employee new hires by region, gender and age" xr:uid="{2F836A28-909B-4AAF-B3DB-39440DB65C81}"/>
    <hyperlink ref="H23:J23" location="'Employees and inclusive culture'!A40" display="Voluntary turnover" xr:uid="{B11208F2-04D4-47A7-B13D-16492E1A4F93}"/>
    <hyperlink ref="H24:J24" location="'Employees and inclusive culture'!A57" display="Gender employment by region" xr:uid="{7BB767E5-5088-45AF-86C2-0AD916ED37D2}"/>
    <hyperlink ref="H25:J25" location="'Employees and inclusive culture'!A108" display="Median gender pay gap" xr:uid="{04CC0885-1F9B-4C3F-8248-A749306A7CC6}"/>
    <hyperlink ref="H26:J26" location="'Employees and inclusive culture'!A115" display="Employee parental leave by gender" xr:uid="{F05ADD46-695C-42A8-B447-5095877A255A}"/>
    <hyperlink ref="H27:J27" location="'Employees and inclusive culture'!A132" display="Employee diversity by role rate" xr:uid="{18F52D4A-5495-4CC7-B960-0B8C27C47B63}"/>
    <hyperlink ref="H28:J28" location="'Employees and inclusive culture'!A158" display="Number of employees by contract type" xr:uid="{A29546C9-B70F-4EE1-996B-9C1E5F511A0F}"/>
    <hyperlink ref="H29:J29" location="'Employees and inclusive culture'!A186" display="Employee age" xr:uid="{77C22DA8-D5F2-4707-8509-493C720D34F6}"/>
    <hyperlink ref="H30:J30" location="'Employees and inclusive culture'!A215" display="Employee tenure" xr:uid="{C605E1EC-7419-4738-B01D-52D7EEBB0515}"/>
    <hyperlink ref="H33:J34" location="'Traditional Owners'!A10" display="First Nations and Traditional communities peoples territories" xr:uid="{33CB2415-1F47-41E1-937B-3E96976D9017}"/>
    <hyperlink ref="H35:J35" location="'Traditional Owners'!A15" display="First Nations employment " xr:uid="{D32FE824-1E5C-4813-BA1D-45801C85DE59}"/>
    <hyperlink ref="H36:J36" location="'Traditional Owners'!A19" display="First Nations business spend" xr:uid="{2B767107-DFE9-43CF-B2A7-BDA43A33BC07}"/>
    <hyperlink ref="H37:J38" location="'Community engagement'!A1" display="Community engagement, partnerships and programs" xr:uid="{EA35F1EE-95AE-4042-9766-83AB8A85D1B2}"/>
    <hyperlink ref="H39:J39" location="'Community engagement'!A10" display="Community relations " xr:uid="{B0F7EE9C-F893-46D4-84AC-F306490BF63B}"/>
    <hyperlink ref="H40:J40" location="'Community engagement'!A15" display="Community investment " xr:uid="{B2C00E6C-C632-4B23-8841-04DE6E33841C}"/>
    <hyperlink ref="H41:J41" location="'Community engagement'!A21" display="Breakdown of state and local procurement spend" xr:uid="{7999F494-4253-456E-8F7F-E5E7EFACB676}"/>
    <hyperlink ref="H44:J45" location="'Stakeholder engagement '!A1" display="Stakeholder engagement " xr:uid="{4AD3E9C9-52D5-41F9-B00B-2215E549BC59}"/>
  </hyperlinks>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B16E9-C35D-4691-91C8-5EE3BF5A367B}">
  <sheetPr codeName="Sheet8">
    <tabColor rgb="FFD6DCE7"/>
    <pageSetUpPr fitToPage="1"/>
  </sheetPr>
  <dimension ref="B1:S141"/>
  <sheetViews>
    <sheetView showGridLines="0" zoomScaleNormal="100" workbookViewId="0"/>
  </sheetViews>
  <sheetFormatPr defaultColWidth="11.58203125" defaultRowHeight="14" x14ac:dyDescent="0.3"/>
  <cols>
    <col min="1" max="1" width="1.75" style="34" customWidth="1"/>
    <col min="2" max="2" width="34.08203125" style="34" customWidth="1"/>
    <col min="3" max="3" width="11.58203125" style="34"/>
    <col min="4" max="4" width="15.5" style="34" customWidth="1"/>
    <col min="5" max="12" width="11.58203125" style="34"/>
    <col min="13" max="13" width="11.58203125" style="34" customWidth="1"/>
    <col min="14" max="16384" width="11.58203125" style="34"/>
  </cols>
  <sheetData>
    <row r="1" spans="2:19" ht="70" customHeight="1" x14ac:dyDescent="0.3"/>
    <row r="6" spans="2:19" s="12" customFormat="1" ht="22" customHeight="1" x14ac:dyDescent="0.35">
      <c r="B6" s="13" t="s">
        <v>6</v>
      </c>
      <c r="C6"/>
      <c r="D6"/>
      <c r="E6"/>
      <c r="F6"/>
      <c r="G6"/>
      <c r="H6" s="34"/>
      <c r="I6" s="34"/>
      <c r="J6" s="34"/>
      <c r="K6" s="34"/>
      <c r="L6" s="34"/>
      <c r="S6" s="15"/>
    </row>
    <row r="7" spans="2:19" s="12" customFormat="1" ht="14.25" customHeight="1" x14ac:dyDescent="0.3">
      <c r="B7" s="22" t="s">
        <v>108</v>
      </c>
      <c r="C7" s="23"/>
      <c r="D7" s="23"/>
      <c r="E7" s="23"/>
      <c r="F7"/>
      <c r="G7"/>
      <c r="H7" s="34"/>
      <c r="I7" s="34"/>
      <c r="J7" s="34"/>
      <c r="K7" s="34"/>
      <c r="L7" s="34"/>
    </row>
    <row r="8" spans="2:19" s="12" customFormat="1" ht="14.15" customHeight="1" x14ac:dyDescent="0.3">
      <c r="B8" s="16"/>
      <c r="C8"/>
      <c r="D8"/>
      <c r="E8"/>
      <c r="F8"/>
      <c r="G8"/>
      <c r="H8" s="34"/>
      <c r="I8" s="34"/>
      <c r="J8" s="34"/>
      <c r="K8" s="34"/>
      <c r="L8" s="34"/>
    </row>
    <row r="9" spans="2:19" s="12" customFormat="1" ht="14.15" customHeight="1" x14ac:dyDescent="0.3">
      <c r="B9" s="16"/>
      <c r="C9"/>
      <c r="D9"/>
      <c r="E9"/>
      <c r="F9"/>
      <c r="G9"/>
      <c r="H9" s="34"/>
      <c r="I9" s="34"/>
      <c r="J9" s="34"/>
      <c r="K9" s="34"/>
      <c r="L9" s="34"/>
    </row>
    <row r="10" spans="2:19" s="12" customFormat="1" ht="22" customHeight="1" thickBot="1" x14ac:dyDescent="0.35">
      <c r="B10" s="346" t="s">
        <v>109</v>
      </c>
      <c r="C10" s="346"/>
      <c r="D10" s="346"/>
      <c r="E10" s="347" t="s">
        <v>110</v>
      </c>
      <c r="F10" s="347" t="s">
        <v>111</v>
      </c>
      <c r="G10" s="347" t="s">
        <v>112</v>
      </c>
      <c r="H10" s="14"/>
      <c r="I10" s="18"/>
      <c r="J10" s="19"/>
      <c r="K10" s="14"/>
      <c r="L10" s="14"/>
      <c r="M10" s="14"/>
    </row>
    <row r="11" spans="2:19" s="12" customFormat="1" ht="14.25" customHeight="1" x14ac:dyDescent="0.3">
      <c r="B11" s="348" t="s">
        <v>113</v>
      </c>
      <c r="C11" s="349"/>
      <c r="D11" s="349"/>
      <c r="E11" s="350"/>
      <c r="F11" s="351"/>
      <c r="G11" s="351"/>
      <c r="H11" s="14"/>
      <c r="I11" s="14"/>
      <c r="J11" s="14"/>
      <c r="K11" s="14"/>
      <c r="L11" s="14"/>
      <c r="M11" s="14"/>
    </row>
    <row r="12" spans="2:19" s="12" customFormat="1" ht="14.15" customHeight="1" x14ac:dyDescent="0.3">
      <c r="B12" s="21" t="s">
        <v>114</v>
      </c>
      <c r="C12" s="21"/>
      <c r="D12" s="21"/>
      <c r="E12" s="352">
        <v>0</v>
      </c>
      <c r="F12" s="353">
        <v>0</v>
      </c>
      <c r="G12" s="353">
        <v>0</v>
      </c>
      <c r="H12" s="34"/>
      <c r="I12" s="34"/>
      <c r="J12" s="34"/>
      <c r="K12" s="34"/>
      <c r="L12" s="34"/>
    </row>
    <row r="13" spans="2:19" s="12" customFormat="1" ht="14.15" customHeight="1" x14ac:dyDescent="0.3">
      <c r="B13" s="354" t="s">
        <v>115</v>
      </c>
      <c r="C13" s="355"/>
      <c r="D13" s="355"/>
      <c r="E13" s="356">
        <v>0</v>
      </c>
      <c r="F13" s="357">
        <v>0</v>
      </c>
      <c r="G13" s="357">
        <v>0</v>
      </c>
      <c r="H13" s="34"/>
      <c r="I13" s="34"/>
      <c r="J13" s="34"/>
      <c r="K13" s="34"/>
      <c r="L13" s="34"/>
    </row>
    <row r="14" spans="2:19" s="12" customFormat="1" ht="14.15" customHeight="1" x14ac:dyDescent="0.3">
      <c r="B14" s="1119" t="s">
        <v>116</v>
      </c>
      <c r="C14" s="1119"/>
      <c r="D14" s="1119"/>
      <c r="E14" s="1119"/>
      <c r="F14" s="1119"/>
      <c r="G14" s="1119"/>
      <c r="H14" s="34"/>
      <c r="I14" s="34"/>
      <c r="J14" s="34"/>
      <c r="K14" s="34"/>
      <c r="L14" s="34"/>
    </row>
    <row r="15" spans="2:19" s="12" customFormat="1" ht="14.15" customHeight="1" x14ac:dyDescent="0.3">
      <c r="B15" s="358"/>
      <c r="C15" s="358"/>
      <c r="D15" s="358"/>
      <c r="E15" s="358"/>
      <c r="F15" s="358"/>
      <c r="G15" s="358"/>
      <c r="H15" s="34"/>
      <c r="I15" s="34"/>
      <c r="J15" s="34"/>
      <c r="K15" s="34"/>
      <c r="L15" s="34"/>
    </row>
    <row r="16" spans="2:19" s="12" customFormat="1" ht="22" customHeight="1" thickBot="1" x14ac:dyDescent="0.35">
      <c r="B16" s="359" t="s">
        <v>117</v>
      </c>
      <c r="C16" s="359"/>
      <c r="D16" s="29"/>
      <c r="E16" s="347" t="s">
        <v>110</v>
      </c>
      <c r="F16" s="360" t="s">
        <v>111</v>
      </c>
      <c r="G16" s="360" t="s">
        <v>112</v>
      </c>
      <c r="H16" s="34"/>
      <c r="I16" s="34"/>
      <c r="J16" s="34"/>
      <c r="K16" s="34"/>
      <c r="L16" s="34"/>
    </row>
    <row r="17" spans="2:12" s="12" customFormat="1" ht="14.25" customHeight="1" x14ac:dyDescent="0.3">
      <c r="B17" s="348" t="s">
        <v>113</v>
      </c>
      <c r="C17" s="349"/>
      <c r="D17" s="349"/>
      <c r="E17" s="361"/>
      <c r="F17" s="362"/>
      <c r="G17" s="363"/>
      <c r="H17" s="34"/>
      <c r="I17" s="34"/>
      <c r="J17" s="34"/>
      <c r="K17" s="34"/>
      <c r="L17" s="34"/>
    </row>
    <row r="18" spans="2:12" s="12" customFormat="1" ht="14.15" customHeight="1" x14ac:dyDescent="0.3">
      <c r="B18" s="21" t="s">
        <v>118</v>
      </c>
      <c r="C18" s="21"/>
      <c r="D18" s="21"/>
      <c r="E18" s="364">
        <v>3</v>
      </c>
      <c r="F18" s="31">
        <v>5</v>
      </c>
      <c r="G18" s="365" t="s">
        <v>119</v>
      </c>
      <c r="H18" s="34"/>
      <c r="I18" s="34"/>
      <c r="J18" s="34"/>
      <c r="K18" s="34"/>
      <c r="L18" s="34"/>
    </row>
    <row r="19" spans="2:12" s="12" customFormat="1" ht="14.15" customHeight="1" x14ac:dyDescent="0.3">
      <c r="B19" s="21" t="s">
        <v>120</v>
      </c>
      <c r="C19" s="21"/>
      <c r="D19" s="21"/>
      <c r="E19" s="364">
        <v>13</v>
      </c>
      <c r="F19" s="31">
        <v>13</v>
      </c>
      <c r="G19" s="365" t="s">
        <v>119</v>
      </c>
      <c r="H19" s="34"/>
      <c r="I19" s="34"/>
      <c r="J19" s="34"/>
      <c r="K19" s="34"/>
      <c r="L19" s="34"/>
    </row>
    <row r="20" spans="2:12" s="12" customFormat="1" ht="14.15" customHeight="1" x14ac:dyDescent="0.3">
      <c r="B20" s="21" t="s">
        <v>121</v>
      </c>
      <c r="C20" s="21"/>
      <c r="D20" s="21"/>
      <c r="E20" s="366">
        <v>1.73</v>
      </c>
      <c r="F20" s="31">
        <v>3.69</v>
      </c>
      <c r="G20" s="365" t="s">
        <v>119</v>
      </c>
      <c r="H20" s="34"/>
      <c r="I20" s="34"/>
      <c r="J20" s="34"/>
      <c r="K20" s="34"/>
      <c r="L20" s="34"/>
    </row>
    <row r="21" spans="2:12" s="12" customFormat="1" ht="14.15" customHeight="1" x14ac:dyDescent="0.3">
      <c r="B21" s="21" t="s">
        <v>122</v>
      </c>
      <c r="C21" s="21"/>
      <c r="D21" s="21"/>
      <c r="E21" s="366">
        <v>3.81</v>
      </c>
      <c r="F21" s="31">
        <v>3.72</v>
      </c>
      <c r="G21" s="365" t="s">
        <v>119</v>
      </c>
      <c r="H21" s="34"/>
      <c r="I21" s="34"/>
      <c r="J21" s="34"/>
      <c r="K21" s="34"/>
      <c r="L21" s="34"/>
    </row>
    <row r="22" spans="2:12" s="12" customFormat="1" ht="14.15" customHeight="1" x14ac:dyDescent="0.3">
      <c r="B22" s="21" t="s">
        <v>123</v>
      </c>
      <c r="C22" s="21"/>
      <c r="D22" s="21"/>
      <c r="E22" s="367">
        <v>3.1</v>
      </c>
      <c r="F22" s="31">
        <v>3.41</v>
      </c>
      <c r="G22" s="368">
        <v>4.4000000000000004</v>
      </c>
      <c r="H22" s="34"/>
      <c r="I22" s="34"/>
      <c r="J22" s="34"/>
      <c r="K22" s="34"/>
      <c r="L22" s="34"/>
    </row>
    <row r="23" spans="2:12" s="12" customFormat="1" ht="14.15" customHeight="1" x14ac:dyDescent="0.3">
      <c r="B23" s="354" t="s">
        <v>124</v>
      </c>
      <c r="C23" s="354"/>
      <c r="D23" s="354"/>
      <c r="E23" s="369">
        <v>0.62</v>
      </c>
      <c r="F23" s="370">
        <v>0.68</v>
      </c>
      <c r="G23" s="370">
        <v>0.94</v>
      </c>
      <c r="H23" s="34"/>
      <c r="I23" s="34"/>
      <c r="J23" s="34"/>
      <c r="K23" s="34"/>
      <c r="L23" s="34"/>
    </row>
    <row r="24" spans="2:12" s="12" customFormat="1" ht="14.25" customHeight="1" x14ac:dyDescent="0.3">
      <c r="B24" s="371" t="s">
        <v>125</v>
      </c>
      <c r="C24" s="21"/>
      <c r="D24" s="21"/>
      <c r="E24" s="364"/>
      <c r="F24" s="31"/>
      <c r="G24" s="365"/>
      <c r="H24" s="34"/>
      <c r="I24" s="34"/>
      <c r="J24" s="34"/>
      <c r="K24" s="34"/>
      <c r="L24" s="34"/>
    </row>
    <row r="25" spans="2:12" s="12" customFormat="1" ht="14.15" customHeight="1" x14ac:dyDescent="0.3">
      <c r="B25" s="21" t="s">
        <v>118</v>
      </c>
      <c r="C25" s="21"/>
      <c r="D25" s="21"/>
      <c r="E25" s="364">
        <v>3</v>
      </c>
      <c r="F25" s="31">
        <v>5</v>
      </c>
      <c r="G25" s="365" t="s">
        <v>119</v>
      </c>
      <c r="H25" s="34"/>
      <c r="I25" s="34"/>
      <c r="J25" s="34"/>
      <c r="K25" s="34"/>
      <c r="L25" s="34"/>
    </row>
    <row r="26" spans="2:12" s="12" customFormat="1" ht="14.15" customHeight="1" x14ac:dyDescent="0.3">
      <c r="B26" s="21" t="s">
        <v>120</v>
      </c>
      <c r="C26" s="21"/>
      <c r="D26" s="21"/>
      <c r="E26" s="364">
        <v>11</v>
      </c>
      <c r="F26" s="31">
        <v>13</v>
      </c>
      <c r="G26" s="365" t="s">
        <v>119</v>
      </c>
      <c r="H26" s="34"/>
      <c r="I26" s="34"/>
      <c r="J26" s="34"/>
      <c r="K26" s="34"/>
      <c r="L26" s="34"/>
    </row>
    <row r="27" spans="2:12" s="12" customFormat="1" ht="14.15" customHeight="1" x14ac:dyDescent="0.3">
      <c r="B27" s="21" t="s">
        <v>121</v>
      </c>
      <c r="C27" s="21"/>
      <c r="D27" s="21"/>
      <c r="E27" s="366">
        <v>2.2400000000000002</v>
      </c>
      <c r="F27" s="31">
        <v>3.69</v>
      </c>
      <c r="G27" s="365" t="s">
        <v>119</v>
      </c>
      <c r="H27" s="34"/>
      <c r="I27" s="34"/>
      <c r="J27" s="34"/>
      <c r="K27" s="34"/>
      <c r="L27" s="34"/>
    </row>
    <row r="28" spans="2:12" s="12" customFormat="1" ht="14.15" customHeight="1" x14ac:dyDescent="0.3">
      <c r="B28" s="21" t="s">
        <v>122</v>
      </c>
      <c r="C28" s="21"/>
      <c r="D28" s="21"/>
      <c r="E28" s="366">
        <v>3.52</v>
      </c>
      <c r="F28" s="31">
        <v>3.72</v>
      </c>
      <c r="G28" s="365" t="s">
        <v>119</v>
      </c>
      <c r="H28" s="34"/>
      <c r="I28" s="34"/>
      <c r="J28" s="34"/>
      <c r="K28" s="34"/>
      <c r="L28" s="34"/>
    </row>
    <row r="29" spans="2:12" s="12" customFormat="1" ht="14.15" customHeight="1" x14ac:dyDescent="0.3">
      <c r="B29" s="21" t="s">
        <v>123</v>
      </c>
      <c r="C29" s="21"/>
      <c r="D29" s="372"/>
      <c r="E29" s="367">
        <v>2.79</v>
      </c>
      <c r="F29" s="31">
        <v>3.41</v>
      </c>
      <c r="G29" s="368">
        <v>4.4000000000000004</v>
      </c>
      <c r="H29" s="34"/>
      <c r="I29" s="34"/>
      <c r="J29" s="34"/>
      <c r="K29" s="34"/>
      <c r="L29" s="34"/>
    </row>
    <row r="30" spans="2:12" s="12" customFormat="1" ht="14.15" customHeight="1" x14ac:dyDescent="0.3">
      <c r="B30" s="21" t="s">
        <v>124</v>
      </c>
      <c r="C30" s="21"/>
      <c r="D30" s="372"/>
      <c r="E30" s="367">
        <v>0.56000000000000005</v>
      </c>
      <c r="F30" s="31">
        <v>0.68</v>
      </c>
      <c r="G30" s="31">
        <v>0.94</v>
      </c>
      <c r="H30" s="34"/>
      <c r="I30" s="34"/>
      <c r="J30" s="34"/>
      <c r="K30" s="34"/>
      <c r="L30" s="34"/>
    </row>
    <row r="31" spans="2:12" s="12" customFormat="1" ht="14.15" customHeight="1" x14ac:dyDescent="0.3">
      <c r="B31" s="21" t="s">
        <v>126</v>
      </c>
      <c r="C31" s="21"/>
      <c r="D31" s="372"/>
      <c r="E31" s="367">
        <v>4.9400000000000004</v>
      </c>
      <c r="F31" s="31">
        <v>7.68</v>
      </c>
      <c r="G31" s="365" t="s">
        <v>119</v>
      </c>
      <c r="H31" s="34"/>
      <c r="I31" s="34"/>
      <c r="J31" s="34"/>
      <c r="K31" s="34"/>
      <c r="L31" s="34"/>
    </row>
    <row r="32" spans="2:12" s="12" customFormat="1" ht="14.15" customHeight="1" x14ac:dyDescent="0.3">
      <c r="B32" s="21" t="s">
        <v>127</v>
      </c>
      <c r="C32" s="21"/>
      <c r="D32" s="372"/>
      <c r="E32" s="367">
        <v>0.83</v>
      </c>
      <c r="F32" s="373">
        <v>2.5190000000000001</v>
      </c>
      <c r="G32" s="365" t="s">
        <v>119</v>
      </c>
      <c r="H32" s="34"/>
      <c r="I32" s="34"/>
      <c r="J32" s="34"/>
      <c r="K32" s="34"/>
      <c r="L32" s="34"/>
    </row>
    <row r="33" spans="2:12" s="12" customFormat="1" ht="14.15" customHeight="1" x14ac:dyDescent="0.3">
      <c r="B33" s="21" t="s">
        <v>128</v>
      </c>
      <c r="C33" s="21"/>
      <c r="D33" s="21"/>
      <c r="E33" s="374">
        <v>46</v>
      </c>
      <c r="F33" s="31">
        <v>96</v>
      </c>
      <c r="G33" s="365" t="s">
        <v>119</v>
      </c>
      <c r="H33" s="34"/>
      <c r="I33" s="34"/>
      <c r="J33" s="34"/>
      <c r="K33" s="34"/>
      <c r="L33" s="34"/>
    </row>
    <row r="34" spans="2:12" s="12" customFormat="1" ht="14.15" customHeight="1" x14ac:dyDescent="0.3">
      <c r="B34" s="21" t="s">
        <v>129</v>
      </c>
      <c r="C34" s="21"/>
      <c r="D34" s="21"/>
      <c r="E34" s="367">
        <v>9.18</v>
      </c>
      <c r="F34" s="31">
        <v>18.21</v>
      </c>
      <c r="G34" s="365" t="s">
        <v>119</v>
      </c>
      <c r="H34" s="34"/>
      <c r="I34" s="34"/>
      <c r="J34" s="34"/>
      <c r="K34" s="34"/>
      <c r="L34" s="34"/>
    </row>
    <row r="35" spans="2:12" s="12" customFormat="1" ht="14.15" customHeight="1" x14ac:dyDescent="0.3">
      <c r="B35" s="354" t="s">
        <v>130</v>
      </c>
      <c r="C35" s="354"/>
      <c r="D35" s="354"/>
      <c r="E35" s="369">
        <v>0.2</v>
      </c>
      <c r="F35" s="370">
        <v>0.19</v>
      </c>
      <c r="G35" s="370">
        <v>0.31</v>
      </c>
      <c r="H35" s="34"/>
      <c r="I35" s="34"/>
      <c r="J35" s="34"/>
      <c r="K35" s="34"/>
      <c r="L35" s="34"/>
    </row>
    <row r="36" spans="2:12" s="12" customFormat="1" ht="14.25" customHeight="1" x14ac:dyDescent="0.3">
      <c r="B36" s="371" t="s">
        <v>131</v>
      </c>
      <c r="C36" s="21"/>
      <c r="D36" s="21"/>
      <c r="E36" s="364"/>
      <c r="F36" s="31"/>
      <c r="G36" s="365"/>
      <c r="H36" s="34"/>
      <c r="I36" s="34"/>
      <c r="J36" s="34"/>
      <c r="K36" s="34"/>
      <c r="L36" s="34"/>
    </row>
    <row r="37" spans="2:12" s="12" customFormat="1" ht="14.15" customHeight="1" x14ac:dyDescent="0.3">
      <c r="B37" s="21" t="s">
        <v>118</v>
      </c>
      <c r="C37" s="21"/>
      <c r="D37" s="21"/>
      <c r="E37" s="352">
        <v>0</v>
      </c>
      <c r="F37" s="365" t="s">
        <v>119</v>
      </c>
      <c r="G37" s="365" t="s">
        <v>119</v>
      </c>
      <c r="H37" s="34"/>
      <c r="I37" s="34"/>
      <c r="J37" s="34"/>
      <c r="K37" s="34"/>
      <c r="L37" s="34"/>
    </row>
    <row r="38" spans="2:12" s="12" customFormat="1" ht="14.15" customHeight="1" x14ac:dyDescent="0.3">
      <c r="B38" s="21" t="s">
        <v>120</v>
      </c>
      <c r="C38" s="21"/>
      <c r="D38" s="21"/>
      <c r="E38" s="375">
        <v>2</v>
      </c>
      <c r="F38" s="365" t="s">
        <v>119</v>
      </c>
      <c r="G38" s="365" t="s">
        <v>119</v>
      </c>
      <c r="H38" s="34"/>
      <c r="I38" s="34"/>
      <c r="J38" s="34"/>
      <c r="K38" s="34"/>
      <c r="L38" s="34"/>
    </row>
    <row r="39" spans="2:12" s="12" customFormat="1" ht="14.15" customHeight="1" x14ac:dyDescent="0.3">
      <c r="B39" s="21" t="s">
        <v>121</v>
      </c>
      <c r="C39" s="21"/>
      <c r="D39" s="21"/>
      <c r="E39" s="375">
        <v>0</v>
      </c>
      <c r="F39" s="365" t="s">
        <v>119</v>
      </c>
      <c r="G39" s="365" t="s">
        <v>119</v>
      </c>
      <c r="H39" s="34"/>
      <c r="I39" s="34"/>
      <c r="J39" s="34"/>
      <c r="K39" s="34"/>
      <c r="L39" s="34"/>
    </row>
    <row r="40" spans="2:12" s="12" customFormat="1" ht="14.15" customHeight="1" x14ac:dyDescent="0.3">
      <c r="B40" s="21" t="s">
        <v>122</v>
      </c>
      <c r="C40" s="21"/>
      <c r="D40" s="21"/>
      <c r="E40" s="375">
        <v>24.36</v>
      </c>
      <c r="F40" s="365" t="s">
        <v>119</v>
      </c>
      <c r="G40" s="365" t="s">
        <v>119</v>
      </c>
      <c r="H40" s="34"/>
      <c r="I40" s="34"/>
      <c r="J40" s="34"/>
      <c r="K40" s="34"/>
      <c r="L40" s="34"/>
    </row>
    <row r="41" spans="2:12" s="12" customFormat="1" ht="14.15" customHeight="1" x14ac:dyDescent="0.3">
      <c r="B41" s="21" t="s">
        <v>123</v>
      </c>
      <c r="C41" s="21"/>
      <c r="D41" s="21"/>
      <c r="E41" s="375">
        <v>14.22</v>
      </c>
      <c r="F41" s="365" t="s">
        <v>119</v>
      </c>
      <c r="G41" s="365" t="s">
        <v>119</v>
      </c>
      <c r="H41" s="34"/>
      <c r="I41" s="34"/>
      <c r="J41" s="34"/>
      <c r="K41" s="34"/>
      <c r="L41" s="34"/>
    </row>
    <row r="42" spans="2:12" s="12" customFormat="1" ht="14.15" customHeight="1" x14ac:dyDescent="0.3">
      <c r="B42" s="354" t="s">
        <v>124</v>
      </c>
      <c r="C42" s="354"/>
      <c r="D42" s="355"/>
      <c r="E42" s="375">
        <v>2.84</v>
      </c>
      <c r="F42" s="365" t="s">
        <v>119</v>
      </c>
      <c r="G42" s="365" t="s">
        <v>119</v>
      </c>
      <c r="H42" s="34"/>
      <c r="I42" s="34"/>
      <c r="J42" s="34"/>
      <c r="K42" s="34"/>
      <c r="L42" s="34"/>
    </row>
    <row r="43" spans="2:12" s="12" customFormat="1" ht="51" customHeight="1" x14ac:dyDescent="0.3">
      <c r="B43" s="1122" t="s">
        <v>132</v>
      </c>
      <c r="C43" s="1122"/>
      <c r="D43" s="1122"/>
      <c r="E43" s="1122"/>
      <c r="F43" s="1122"/>
      <c r="G43" s="1122"/>
      <c r="H43" s="34"/>
      <c r="I43" s="34"/>
      <c r="J43" s="34"/>
      <c r="K43" s="34"/>
      <c r="L43" s="34"/>
    </row>
    <row r="44" spans="2:12" s="12" customFormat="1" ht="14.15" customHeight="1" x14ac:dyDescent="0.3">
      <c r="B44" s="16"/>
      <c r="C44"/>
      <c r="D44"/>
      <c r="E44"/>
      <c r="F44"/>
      <c r="G44"/>
      <c r="H44" s="34"/>
      <c r="I44" s="34"/>
      <c r="J44" s="34"/>
      <c r="K44" s="34"/>
      <c r="L44" s="34"/>
    </row>
    <row r="45" spans="2:12" s="14" customFormat="1" ht="22" customHeight="1" thickBot="1" x14ac:dyDescent="0.35">
      <c r="B45" s="346" t="s">
        <v>133</v>
      </c>
      <c r="C45" s="346"/>
      <c r="D45" s="346"/>
      <c r="E45" s="347" t="s">
        <v>110</v>
      </c>
      <c r="F45" s="347" t="s">
        <v>111</v>
      </c>
      <c r="G45" s="347" t="s">
        <v>112</v>
      </c>
      <c r="I45" s="18"/>
      <c r="J45" s="19"/>
    </row>
    <row r="46" spans="2:12" s="14" customFormat="1" ht="14.25" customHeight="1" x14ac:dyDescent="0.3">
      <c r="B46" s="376" t="s">
        <v>134</v>
      </c>
      <c r="C46" s="349"/>
      <c r="D46" s="349"/>
      <c r="E46" s="377"/>
      <c r="F46" s="378"/>
      <c r="G46" s="378"/>
    </row>
    <row r="47" spans="2:12" s="14" customFormat="1" ht="14.15" customHeight="1" x14ac:dyDescent="0.3">
      <c r="B47" s="21" t="s">
        <v>135</v>
      </c>
      <c r="C47" s="21"/>
      <c r="D47" s="21"/>
      <c r="E47" s="364">
        <v>5153376</v>
      </c>
      <c r="F47" s="125">
        <v>5271287</v>
      </c>
      <c r="G47" s="125">
        <v>3194626.2</v>
      </c>
      <c r="I47" s="916"/>
    </row>
    <row r="48" spans="2:12" s="12" customFormat="1" ht="14.15" customHeight="1" x14ac:dyDescent="0.3">
      <c r="B48" s="21" t="s">
        <v>136</v>
      </c>
      <c r="C48" s="21"/>
      <c r="D48" s="21"/>
      <c r="E48" s="364">
        <v>1737220</v>
      </c>
      <c r="F48" s="125">
        <v>1353240</v>
      </c>
      <c r="G48" s="365" t="s">
        <v>137</v>
      </c>
      <c r="H48" s="14"/>
      <c r="I48" s="20"/>
      <c r="J48" s="14"/>
      <c r="K48" s="14"/>
      <c r="L48" s="14"/>
    </row>
    <row r="49" spans="2:13" s="12" customFormat="1" ht="14.15" customHeight="1" x14ac:dyDescent="0.3">
      <c r="B49" s="21" t="s">
        <v>138</v>
      </c>
      <c r="C49" s="21"/>
      <c r="D49" s="21"/>
      <c r="E49" s="364">
        <v>3416156</v>
      </c>
      <c r="F49" s="125">
        <v>3493200</v>
      </c>
      <c r="G49" s="365" t="s">
        <v>137</v>
      </c>
      <c r="H49" s="14"/>
      <c r="I49" s="14"/>
      <c r="J49" s="14"/>
      <c r="K49" s="14"/>
      <c r="L49" s="14"/>
    </row>
    <row r="50" spans="2:13" s="14" customFormat="1" ht="14.25" customHeight="1" x14ac:dyDescent="0.3">
      <c r="B50" s="379" t="s">
        <v>125</v>
      </c>
      <c r="C50" s="380"/>
      <c r="D50" s="380"/>
      <c r="E50" s="381"/>
      <c r="F50" s="382"/>
      <c r="G50" s="382"/>
    </row>
    <row r="51" spans="2:13" s="14" customFormat="1" ht="14.15" customHeight="1" x14ac:dyDescent="0.3">
      <c r="B51" s="21" t="s">
        <v>135</v>
      </c>
      <c r="C51" s="21"/>
      <c r="D51" s="21"/>
      <c r="E51" s="364">
        <v>5012760.4000000004</v>
      </c>
      <c r="F51" s="125">
        <v>5271287</v>
      </c>
      <c r="G51" s="125">
        <v>3194626.2</v>
      </c>
    </row>
    <row r="52" spans="2:13" s="12" customFormat="1" ht="14.15" customHeight="1" x14ac:dyDescent="0.3">
      <c r="B52" s="21" t="s">
        <v>136</v>
      </c>
      <c r="C52" s="21"/>
      <c r="D52" s="21"/>
      <c r="E52" s="364">
        <v>1678720</v>
      </c>
      <c r="F52" s="125">
        <v>1353240</v>
      </c>
      <c r="G52" s="365" t="s">
        <v>139</v>
      </c>
      <c r="H52" s="14"/>
      <c r="I52" s="20"/>
      <c r="J52" s="14"/>
      <c r="K52" s="14"/>
      <c r="L52" s="14"/>
    </row>
    <row r="53" spans="2:13" s="12" customFormat="1" ht="14.15" customHeight="1" x14ac:dyDescent="0.3">
      <c r="B53" s="21" t="s">
        <v>138</v>
      </c>
      <c r="C53" s="21"/>
      <c r="D53" s="21"/>
      <c r="E53" s="364">
        <v>3334040</v>
      </c>
      <c r="F53" s="125">
        <v>3493200</v>
      </c>
      <c r="G53" s="365" t="s">
        <v>139</v>
      </c>
      <c r="H53" s="14"/>
      <c r="I53" s="14"/>
      <c r="J53" s="14"/>
      <c r="K53" s="14"/>
      <c r="L53" s="14"/>
    </row>
    <row r="54" spans="2:13" s="14" customFormat="1" ht="14.25" customHeight="1" x14ac:dyDescent="0.3">
      <c r="B54" s="379" t="s">
        <v>140</v>
      </c>
      <c r="C54" s="380"/>
      <c r="D54" s="380"/>
      <c r="E54" s="381"/>
      <c r="F54" s="382"/>
      <c r="G54" s="382"/>
    </row>
    <row r="55" spans="2:13" s="14" customFormat="1" ht="14.15" customHeight="1" x14ac:dyDescent="0.3">
      <c r="B55" s="21" t="s">
        <v>135</v>
      </c>
      <c r="C55" s="21"/>
      <c r="D55" s="21"/>
      <c r="E55" s="374">
        <f>E47-E51</f>
        <v>140615.59999999963</v>
      </c>
      <c r="F55" s="365" t="s">
        <v>119</v>
      </c>
      <c r="G55" s="365" t="s">
        <v>119</v>
      </c>
    </row>
    <row r="56" spans="2:13" s="12" customFormat="1" ht="14.15" customHeight="1" x14ac:dyDescent="0.3">
      <c r="B56" s="21" t="s">
        <v>141</v>
      </c>
      <c r="C56" s="21"/>
      <c r="D56" s="21"/>
      <c r="E56" s="374">
        <f>E48-E52</f>
        <v>58500</v>
      </c>
      <c r="F56" s="365" t="s">
        <v>119</v>
      </c>
      <c r="G56" s="365" t="s">
        <v>119</v>
      </c>
      <c r="H56" s="14"/>
      <c r="I56" s="20"/>
      <c r="J56" s="14"/>
      <c r="K56" s="14"/>
      <c r="L56" s="14"/>
    </row>
    <row r="57" spans="2:13" s="12" customFormat="1" ht="14.15" customHeight="1" x14ac:dyDescent="0.3">
      <c r="B57" s="355" t="s">
        <v>142</v>
      </c>
      <c r="C57" s="355"/>
      <c r="D57" s="355"/>
      <c r="E57" s="383">
        <f>E49-E53</f>
        <v>82116</v>
      </c>
      <c r="F57" s="365" t="s">
        <v>119</v>
      </c>
      <c r="G57" s="365" t="s">
        <v>119</v>
      </c>
      <c r="H57" s="14"/>
      <c r="I57" s="14"/>
      <c r="J57" s="14"/>
      <c r="K57" s="14"/>
      <c r="L57" s="14"/>
    </row>
    <row r="58" spans="2:13" s="12" customFormat="1" ht="27" customHeight="1" x14ac:dyDescent="0.3">
      <c r="B58" s="1119" t="s">
        <v>143</v>
      </c>
      <c r="C58" s="1119"/>
      <c r="D58" s="1119"/>
      <c r="E58" s="1119"/>
      <c r="F58" s="1119"/>
      <c r="G58" s="1119"/>
      <c r="H58" s="17"/>
      <c r="I58" s="14"/>
      <c r="J58" s="14"/>
      <c r="K58" s="14"/>
      <c r="L58" s="14"/>
    </row>
    <row r="59" spans="2:13" s="12" customFormat="1" ht="14.15" customHeight="1" x14ac:dyDescent="0.3">
      <c r="B59" s="384"/>
      <c r="C59" s="384"/>
      <c r="D59" s="384"/>
      <c r="E59" s="384"/>
      <c r="F59" s="384"/>
      <c r="G59" s="384"/>
      <c r="H59" s="17"/>
      <c r="I59" s="14"/>
      <c r="J59" s="14"/>
      <c r="K59" s="14"/>
      <c r="L59" s="14"/>
    </row>
    <row r="60" spans="2:13" s="14" customFormat="1" ht="22" customHeight="1" thickBot="1" x14ac:dyDescent="0.35">
      <c r="B60" s="385" t="s">
        <v>144</v>
      </c>
      <c r="C60" s="386"/>
      <c r="D60" s="386"/>
      <c r="E60" s="347" t="s">
        <v>110</v>
      </c>
      <c r="F60" s="347" t="s">
        <v>111</v>
      </c>
      <c r="G60" s="347" t="s">
        <v>112</v>
      </c>
      <c r="H60" s="34"/>
      <c r="I60" s="34"/>
      <c r="J60" s="34"/>
      <c r="K60" s="34"/>
      <c r="L60" s="34"/>
      <c r="M60" s="12"/>
    </row>
    <row r="61" spans="2:13" s="14" customFormat="1" ht="14.25" customHeight="1" x14ac:dyDescent="0.3">
      <c r="B61" s="348" t="s">
        <v>113</v>
      </c>
      <c r="C61" s="349"/>
      <c r="D61" s="349"/>
      <c r="E61" s="387"/>
      <c r="F61" s="388"/>
      <c r="G61" s="388"/>
      <c r="H61" s="34"/>
      <c r="I61" s="34"/>
      <c r="J61" s="34"/>
      <c r="K61" s="34"/>
      <c r="L61" s="34"/>
      <c r="M61" s="12"/>
    </row>
    <row r="62" spans="2:13" s="14" customFormat="1" ht="14.25" customHeight="1" x14ac:dyDescent="0.3">
      <c r="B62" s="354" t="s">
        <v>145</v>
      </c>
      <c r="C62" s="354"/>
      <c r="D62" s="354"/>
      <c r="E62" s="389">
        <v>1</v>
      </c>
      <c r="F62" s="390">
        <v>1</v>
      </c>
      <c r="G62" s="390">
        <v>1</v>
      </c>
      <c r="H62" s="34"/>
      <c r="I62" s="34"/>
      <c r="J62" s="34"/>
      <c r="K62" s="34"/>
      <c r="L62" s="34"/>
      <c r="M62" s="12"/>
    </row>
    <row r="63" spans="2:13" s="12" customFormat="1" ht="14.25" customHeight="1" x14ac:dyDescent="0.3">
      <c r="B63" s="16"/>
      <c r="C63"/>
      <c r="D63"/>
      <c r="E63"/>
      <c r="F63"/>
      <c r="G63"/>
      <c r="H63" s="34"/>
      <c r="I63" s="34"/>
      <c r="J63" s="34"/>
      <c r="K63" s="34"/>
      <c r="L63" s="34"/>
    </row>
    <row r="64" spans="2:13" s="12" customFormat="1" ht="22" customHeight="1" thickBot="1" x14ac:dyDescent="0.35">
      <c r="B64" s="29" t="s">
        <v>146</v>
      </c>
      <c r="C64" s="29"/>
      <c r="D64" s="29"/>
      <c r="E64" s="347" t="s">
        <v>110</v>
      </c>
      <c r="F64" s="360" t="s">
        <v>111</v>
      </c>
      <c r="G64" s="360" t="s">
        <v>112</v>
      </c>
      <c r="H64" s="34"/>
      <c r="I64" s="34"/>
      <c r="J64" s="34"/>
      <c r="K64" s="34"/>
      <c r="L64" s="34"/>
    </row>
    <row r="65" spans="2:13" s="12" customFormat="1" ht="14.25" customHeight="1" x14ac:dyDescent="0.3">
      <c r="B65" s="348" t="s">
        <v>113</v>
      </c>
      <c r="C65" s="349"/>
      <c r="D65" s="349"/>
      <c r="E65" s="391"/>
      <c r="F65" s="351"/>
      <c r="G65" s="351"/>
      <c r="H65" s="34"/>
      <c r="I65" s="34"/>
      <c r="J65" s="34"/>
      <c r="K65" s="34"/>
      <c r="L65" s="34"/>
    </row>
    <row r="66" spans="2:13" s="12" customFormat="1" ht="14.25" customHeight="1" x14ac:dyDescent="0.3">
      <c r="B66" s="354" t="s">
        <v>147</v>
      </c>
      <c r="C66" s="354"/>
      <c r="D66" s="354"/>
      <c r="E66" s="392">
        <v>0</v>
      </c>
      <c r="F66" s="393">
        <v>0</v>
      </c>
      <c r="G66" s="393">
        <v>0</v>
      </c>
      <c r="H66" s="34"/>
      <c r="I66" s="34"/>
      <c r="J66" s="34"/>
      <c r="K66" s="34"/>
      <c r="L66" s="34"/>
    </row>
    <row r="67" spans="2:13" s="12" customFormat="1" ht="14.25" customHeight="1" x14ac:dyDescent="0.3">
      <c r="B67" s="394" t="s">
        <v>148</v>
      </c>
      <c r="C67" s="395"/>
      <c r="D67" s="396"/>
      <c r="E67" s="396"/>
      <c r="F67" s="25"/>
      <c r="G67" s="25"/>
      <c r="H67" s="34"/>
      <c r="I67" s="34"/>
      <c r="J67" s="34"/>
      <c r="K67" s="34"/>
      <c r="L67" s="34"/>
    </row>
    <row r="68" spans="2:13" s="12" customFormat="1" ht="14.25" customHeight="1" x14ac:dyDescent="0.3">
      <c r="B68" s="358"/>
      <c r="C68" s="358"/>
      <c r="D68" s="358"/>
      <c r="E68" s="358"/>
      <c r="F68" s="358"/>
      <c r="G68" s="358"/>
      <c r="H68" s="17"/>
      <c r="I68" s="14"/>
      <c r="J68" s="14"/>
      <c r="K68" s="14"/>
      <c r="L68" s="14"/>
    </row>
    <row r="69" spans="2:13" s="19" customFormat="1" ht="22" customHeight="1" thickBot="1" x14ac:dyDescent="0.35">
      <c r="B69" s="1121" t="s">
        <v>149</v>
      </c>
      <c r="C69" s="1121"/>
      <c r="D69" s="1121"/>
      <c r="E69" s="347" t="s">
        <v>110</v>
      </c>
      <c r="F69" s="360" t="s">
        <v>111</v>
      </c>
      <c r="G69" s="397"/>
      <c r="H69" s="18"/>
      <c r="I69" s="14"/>
      <c r="J69" s="14"/>
      <c r="K69" s="14"/>
      <c r="L69" s="14"/>
    </row>
    <row r="70" spans="2:13" s="12" customFormat="1" ht="14.25" customHeight="1" x14ac:dyDescent="0.3">
      <c r="B70" s="348" t="s">
        <v>125</v>
      </c>
      <c r="C70" s="349"/>
      <c r="D70" s="349"/>
      <c r="E70" s="398"/>
      <c r="F70" s="362"/>
      <c r="G70" s="399"/>
      <c r="H70" s="17"/>
      <c r="I70" s="20"/>
      <c r="J70" s="14"/>
      <c r="K70" s="14"/>
      <c r="L70" s="14"/>
    </row>
    <row r="71" spans="2:13" s="12" customFormat="1" ht="14.25" customHeight="1" x14ac:dyDescent="0.3">
      <c r="B71" s="21" t="s">
        <v>150</v>
      </c>
      <c r="C71" s="21"/>
      <c r="D71" s="21"/>
      <c r="E71" s="400">
        <v>0.61270727300000005</v>
      </c>
      <c r="F71" s="31">
        <v>2.65</v>
      </c>
      <c r="G71" s="399"/>
      <c r="H71" s="17"/>
      <c r="I71" s="20"/>
      <c r="J71" s="14"/>
      <c r="K71" s="14"/>
      <c r="L71" s="14"/>
    </row>
    <row r="72" spans="2:13" s="12" customFormat="1" ht="14.25" customHeight="1" x14ac:dyDescent="0.3">
      <c r="B72" s="21" t="s">
        <v>151</v>
      </c>
      <c r="C72" s="21"/>
      <c r="D72" s="21"/>
      <c r="E72" s="400">
        <v>0.42238664399999998</v>
      </c>
      <c r="F72" s="31">
        <v>0.62</v>
      </c>
      <c r="G72" s="399"/>
      <c r="H72" s="17"/>
      <c r="I72" s="17"/>
    </row>
    <row r="73" spans="2:13" s="12" customFormat="1" ht="14.25" customHeight="1" x14ac:dyDescent="0.3">
      <c r="B73" s="21" t="s">
        <v>152</v>
      </c>
      <c r="C73" s="21"/>
      <c r="D73" s="21"/>
      <c r="E73" s="375">
        <v>39</v>
      </c>
      <c r="F73" s="31">
        <v>87</v>
      </c>
      <c r="G73" s="399"/>
      <c r="H73" s="17"/>
      <c r="I73" s="27"/>
    </row>
    <row r="74" spans="2:13" s="12" customFormat="1" ht="14.25" customHeight="1" x14ac:dyDescent="0.3">
      <c r="B74" s="21" t="s">
        <v>153</v>
      </c>
      <c r="C74" s="21"/>
      <c r="D74" s="21"/>
      <c r="E74" s="375">
        <v>6342</v>
      </c>
      <c r="F74" s="31">
        <v>2477</v>
      </c>
      <c r="G74" s="399"/>
      <c r="H74" s="17"/>
      <c r="I74" s="20"/>
    </row>
    <row r="75" spans="2:13" s="12" customFormat="1" ht="14.25" customHeight="1" x14ac:dyDescent="0.3">
      <c r="B75" s="21" t="s">
        <v>154</v>
      </c>
      <c r="C75" s="21"/>
      <c r="D75" s="21"/>
      <c r="E75" s="375">
        <v>803</v>
      </c>
      <c r="F75" s="31">
        <v>1944</v>
      </c>
      <c r="G75" s="399"/>
      <c r="H75" s="17"/>
      <c r="I75" s="20"/>
    </row>
    <row r="76" spans="2:13" s="12" customFormat="1" ht="14.25" customHeight="1" x14ac:dyDescent="0.3">
      <c r="B76" s="21" t="s">
        <v>155</v>
      </c>
      <c r="C76" s="21"/>
      <c r="D76" s="21"/>
      <c r="E76" s="375">
        <v>5923</v>
      </c>
      <c r="F76" s="31">
        <v>3565</v>
      </c>
      <c r="G76" s="399"/>
      <c r="H76" s="17"/>
      <c r="I76" s="27"/>
    </row>
    <row r="77" spans="2:13" s="12" customFormat="1" ht="14.25" customHeight="1" x14ac:dyDescent="0.3">
      <c r="B77" s="21" t="s">
        <v>156</v>
      </c>
      <c r="C77" s="21"/>
      <c r="D77" s="21"/>
      <c r="E77" s="375">
        <v>3.39</v>
      </c>
      <c r="F77" s="31">
        <v>2.72</v>
      </c>
      <c r="G77" s="399"/>
      <c r="H77" s="17"/>
      <c r="I77" s="17"/>
    </row>
    <row r="78" spans="2:13" s="12" customFormat="1" ht="14.25" customHeight="1" x14ac:dyDescent="0.3">
      <c r="B78" s="21" t="s">
        <v>157</v>
      </c>
      <c r="C78" s="355"/>
      <c r="D78" s="355"/>
      <c r="E78" s="401">
        <v>2.71</v>
      </c>
      <c r="F78" s="402">
        <v>1.72</v>
      </c>
      <c r="G78" s="399"/>
      <c r="H78" s="17"/>
      <c r="I78" s="17"/>
    </row>
    <row r="79" spans="2:13" s="12" customFormat="1" ht="39" customHeight="1" x14ac:dyDescent="0.3">
      <c r="B79" s="1119" t="s">
        <v>158</v>
      </c>
      <c r="C79" s="1119"/>
      <c r="D79" s="1119"/>
      <c r="E79" s="1119"/>
      <c r="F79" s="1119"/>
      <c r="G79" s="403"/>
      <c r="H79" s="274"/>
      <c r="I79" s="275"/>
      <c r="J79" s="273"/>
      <c r="K79" s="273"/>
      <c r="L79" s="273"/>
      <c r="M79" s="273"/>
    </row>
    <row r="80" spans="2:13" s="12" customFormat="1" ht="14.25" customHeight="1" x14ac:dyDescent="0.3">
      <c r="B80" s="324"/>
      <c r="C80" s="324"/>
      <c r="D80" s="324"/>
      <c r="E80" s="324"/>
      <c r="F80" s="324"/>
      <c r="G80" s="324"/>
      <c r="H80" s="28"/>
      <c r="I80" s="17"/>
    </row>
    <row r="81" spans="2:13" s="12" customFormat="1" ht="22" customHeight="1" thickBot="1" x14ac:dyDescent="0.35">
      <c r="B81" s="29" t="s">
        <v>159</v>
      </c>
      <c r="C81" s="29"/>
      <c r="D81" s="29"/>
      <c r="E81" s="347" t="s">
        <v>110</v>
      </c>
      <c r="F81" s="360" t="s">
        <v>111</v>
      </c>
      <c r="G81" s="397"/>
      <c r="H81" s="18"/>
      <c r="I81" s="18"/>
      <c r="J81" s="19"/>
      <c r="K81" s="19"/>
      <c r="L81" s="19"/>
      <c r="M81" s="19"/>
    </row>
    <row r="82" spans="2:13" s="12" customFormat="1" ht="14.25" customHeight="1" x14ac:dyDescent="0.3">
      <c r="B82" s="348" t="s">
        <v>125</v>
      </c>
      <c r="C82" s="349"/>
      <c r="D82" s="349"/>
      <c r="E82" s="391"/>
      <c r="F82" s="362"/>
      <c r="G82" s="399"/>
      <c r="H82" s="17"/>
      <c r="I82" s="20"/>
      <c r="J82" s="14"/>
      <c r="K82" s="14"/>
      <c r="L82" s="14"/>
    </row>
    <row r="83" spans="2:13" s="12" customFormat="1" ht="14.25" customHeight="1" x14ac:dyDescent="0.3">
      <c r="B83" s="21" t="s">
        <v>160</v>
      </c>
      <c r="C83" s="21"/>
      <c r="D83" s="21"/>
      <c r="E83" s="404">
        <v>28</v>
      </c>
      <c r="F83" s="31">
        <v>10</v>
      </c>
      <c r="G83" s="399"/>
      <c r="H83" s="17"/>
      <c r="I83" s="20"/>
      <c r="J83" s="14"/>
      <c r="K83" s="14"/>
      <c r="L83" s="14"/>
    </row>
    <row r="84" spans="2:13" s="12" customFormat="1" ht="14.25" customHeight="1" x14ac:dyDescent="0.3">
      <c r="B84" s="21" t="s">
        <v>161</v>
      </c>
      <c r="C84" s="21"/>
      <c r="D84" s="21"/>
      <c r="E84" s="375">
        <v>9</v>
      </c>
      <c r="F84" s="31">
        <v>4</v>
      </c>
      <c r="G84" s="399"/>
      <c r="H84" s="17"/>
      <c r="I84" s="17"/>
    </row>
    <row r="85" spans="2:13" s="12" customFormat="1" ht="14.25" customHeight="1" x14ac:dyDescent="0.3">
      <c r="B85" s="21" t="s">
        <v>162</v>
      </c>
      <c r="C85" s="355"/>
      <c r="D85" s="355"/>
      <c r="E85" s="401">
        <v>19</v>
      </c>
      <c r="F85" s="402">
        <v>6</v>
      </c>
      <c r="G85" s="399"/>
      <c r="H85" s="17"/>
      <c r="I85" s="17"/>
    </row>
    <row r="86" spans="2:13" s="12" customFormat="1" ht="20.149999999999999" customHeight="1" x14ac:dyDescent="0.3">
      <c r="B86" s="1119" t="s">
        <v>163</v>
      </c>
      <c r="C86" s="1119"/>
      <c r="D86" s="1119"/>
      <c r="E86" s="1119"/>
      <c r="F86" s="1119"/>
      <c r="G86" s="399"/>
      <c r="H86" s="17"/>
      <c r="I86" s="17"/>
    </row>
    <row r="87" spans="2:13" s="12" customFormat="1" ht="14.25" customHeight="1" x14ac:dyDescent="0.3">
      <c r="B87" s="399"/>
      <c r="C87" s="399"/>
      <c r="D87" s="405"/>
      <c r="E87" s="399"/>
      <c r="F87" s="399"/>
      <c r="G87" s="399"/>
      <c r="H87" s="17"/>
      <c r="I87" s="17"/>
    </row>
    <row r="88" spans="2:13" s="12" customFormat="1" ht="22" customHeight="1" thickBot="1" x14ac:dyDescent="0.35">
      <c r="B88" s="1120" t="s">
        <v>164</v>
      </c>
      <c r="C88" s="1120"/>
      <c r="D88" s="1120"/>
      <c r="E88" s="347" t="s">
        <v>110</v>
      </c>
      <c r="F88" s="360" t="s">
        <v>111</v>
      </c>
      <c r="G88" s="406"/>
      <c r="H88" s="19"/>
      <c r="I88" s="19"/>
      <c r="J88" s="19"/>
      <c r="K88" s="19"/>
      <c r="L88" s="19"/>
      <c r="M88" s="19"/>
    </row>
    <row r="89" spans="2:13" s="12" customFormat="1" ht="14.25" customHeight="1" x14ac:dyDescent="0.3">
      <c r="B89" s="348" t="s">
        <v>125</v>
      </c>
      <c r="C89" s="349"/>
      <c r="D89" s="349"/>
      <c r="E89" s="391"/>
      <c r="F89" s="362"/>
      <c r="G89" s="21"/>
      <c r="H89" s="14"/>
      <c r="I89" s="14"/>
      <c r="J89" s="14"/>
      <c r="K89" s="14"/>
      <c r="L89" s="14"/>
    </row>
    <row r="90" spans="2:13" s="12" customFormat="1" ht="14.25" customHeight="1" x14ac:dyDescent="0.3">
      <c r="B90" s="21" t="s">
        <v>165</v>
      </c>
      <c r="C90" s="21"/>
      <c r="D90" s="21"/>
      <c r="E90" s="375">
        <v>1</v>
      </c>
      <c r="F90" s="31">
        <v>5</v>
      </c>
      <c r="G90" s="21"/>
      <c r="H90" s="14"/>
      <c r="I90" s="14"/>
      <c r="J90" s="14"/>
      <c r="K90" s="14"/>
      <c r="L90" s="14"/>
    </row>
    <row r="91" spans="2:13" s="12" customFormat="1" ht="14.25" customHeight="1" x14ac:dyDescent="0.3">
      <c r="B91" s="21" t="s">
        <v>166</v>
      </c>
      <c r="C91" s="21"/>
      <c r="D91" s="21"/>
      <c r="E91" s="375">
        <v>0</v>
      </c>
      <c r="F91" s="31">
        <v>4</v>
      </c>
      <c r="G91" s="399"/>
    </row>
    <row r="92" spans="2:13" s="12" customFormat="1" ht="14.25" customHeight="1" x14ac:dyDescent="0.3">
      <c r="B92" s="21" t="s">
        <v>167</v>
      </c>
      <c r="C92" s="21"/>
      <c r="D92" s="21"/>
      <c r="E92" s="375">
        <v>0</v>
      </c>
      <c r="F92" s="31">
        <v>4</v>
      </c>
      <c r="G92" s="399"/>
    </row>
    <row r="93" spans="2:13" s="12" customFormat="1" ht="14.25" customHeight="1" x14ac:dyDescent="0.3">
      <c r="B93" s="21" t="s">
        <v>168</v>
      </c>
      <c r="C93" s="21"/>
      <c r="D93" s="21"/>
      <c r="E93" s="375">
        <v>3</v>
      </c>
      <c r="F93" s="31">
        <v>3</v>
      </c>
      <c r="G93" s="21"/>
      <c r="H93" s="14"/>
      <c r="I93" s="14"/>
      <c r="J93" s="14"/>
      <c r="K93" s="14"/>
      <c r="L93" s="14"/>
    </row>
    <row r="94" spans="2:13" s="12" customFormat="1" ht="14.25" customHeight="1" x14ac:dyDescent="0.3">
      <c r="B94" s="21" t="s">
        <v>169</v>
      </c>
      <c r="C94" s="21"/>
      <c r="D94" s="21"/>
      <c r="E94" s="375">
        <v>2</v>
      </c>
      <c r="F94" s="31">
        <v>1</v>
      </c>
      <c r="G94" s="399"/>
    </row>
    <row r="95" spans="2:13" s="12" customFormat="1" ht="14.25" customHeight="1" x14ac:dyDescent="0.3">
      <c r="B95" s="21" t="s">
        <v>170</v>
      </c>
      <c r="C95" s="21"/>
      <c r="D95" s="21"/>
      <c r="E95" s="375">
        <v>0</v>
      </c>
      <c r="F95" s="31">
        <v>1</v>
      </c>
      <c r="G95" s="21"/>
      <c r="H95" s="14"/>
      <c r="I95" s="14"/>
      <c r="J95" s="14"/>
      <c r="K95" s="14"/>
      <c r="L95" s="14"/>
    </row>
    <row r="96" spans="2:13" s="12" customFormat="1" ht="14.25" customHeight="1" x14ac:dyDescent="0.3">
      <c r="B96" s="21" t="s">
        <v>171</v>
      </c>
      <c r="C96" s="21"/>
      <c r="D96" s="21"/>
      <c r="E96" s="375">
        <v>2</v>
      </c>
      <c r="F96" s="31" t="s">
        <v>119</v>
      </c>
      <c r="G96" s="21"/>
      <c r="H96" s="14"/>
      <c r="I96" s="14"/>
      <c r="J96" s="14"/>
      <c r="K96" s="14"/>
      <c r="L96" s="14"/>
    </row>
    <row r="97" spans="2:13" s="12" customFormat="1" ht="14.25" customHeight="1" x14ac:dyDescent="0.3">
      <c r="B97" s="21" t="s">
        <v>172</v>
      </c>
      <c r="C97" s="21"/>
      <c r="D97" s="21"/>
      <c r="E97" s="375">
        <v>3</v>
      </c>
      <c r="F97" s="31" t="s">
        <v>119</v>
      </c>
      <c r="G97" s="21"/>
      <c r="H97" s="14"/>
      <c r="I97" s="14"/>
      <c r="J97" s="14"/>
      <c r="K97" s="14"/>
      <c r="L97" s="14"/>
    </row>
    <row r="98" spans="2:13" s="12" customFormat="1" ht="14.25" customHeight="1" x14ac:dyDescent="0.3">
      <c r="B98" s="354" t="s">
        <v>173</v>
      </c>
      <c r="C98" s="354"/>
      <c r="D98" s="354"/>
      <c r="E98" s="407">
        <v>3</v>
      </c>
      <c r="F98" s="370" t="s">
        <v>119</v>
      </c>
      <c r="G98" s="21"/>
      <c r="H98" s="14"/>
      <c r="I98" s="14"/>
      <c r="J98" s="14"/>
      <c r="K98" s="14"/>
      <c r="L98" s="14"/>
    </row>
    <row r="99" spans="2:13" s="12" customFormat="1" ht="14.25" customHeight="1" x14ac:dyDescent="0.3">
      <c r="B99" s="408"/>
      <c r="C99" s="399"/>
      <c r="D99" s="405"/>
      <c r="E99" s="399"/>
      <c r="F99" s="399"/>
      <c r="G99" s="399"/>
    </row>
    <row r="100" spans="2:13" s="12" customFormat="1" ht="22" customHeight="1" thickBot="1" x14ac:dyDescent="0.35">
      <c r="B100" s="1121" t="s">
        <v>174</v>
      </c>
      <c r="C100" s="1121"/>
      <c r="D100" s="1121"/>
      <c r="E100" s="347" t="s">
        <v>110</v>
      </c>
      <c r="F100" s="360" t="s">
        <v>111</v>
      </c>
      <c r="G100" s="406"/>
      <c r="H100" s="19"/>
      <c r="I100" s="19"/>
      <c r="J100" s="19"/>
      <c r="K100" s="19"/>
      <c r="L100" s="19"/>
      <c r="M100" s="19"/>
    </row>
    <row r="101" spans="2:13" s="12" customFormat="1" ht="14.25" customHeight="1" x14ac:dyDescent="0.3">
      <c r="B101" s="348" t="s">
        <v>125</v>
      </c>
      <c r="C101" s="349"/>
      <c r="D101" s="349"/>
      <c r="E101" s="391"/>
      <c r="F101" s="362"/>
      <c r="G101" s="399"/>
    </row>
    <row r="102" spans="2:13" s="12" customFormat="1" ht="14.25" customHeight="1" x14ac:dyDescent="0.3">
      <c r="B102" s="21" t="s">
        <v>175</v>
      </c>
      <c r="C102" s="21"/>
      <c r="D102" s="21"/>
      <c r="E102" s="404">
        <v>0</v>
      </c>
      <c r="F102" s="31">
        <v>3</v>
      </c>
      <c r="G102" s="399"/>
    </row>
    <row r="103" spans="2:13" s="19" customFormat="1" ht="14.25" customHeight="1" x14ac:dyDescent="0.3">
      <c r="B103" s="21" t="s">
        <v>176</v>
      </c>
      <c r="C103" s="21"/>
      <c r="D103" s="21"/>
      <c r="E103" s="375">
        <v>14</v>
      </c>
      <c r="F103" s="31">
        <v>3</v>
      </c>
      <c r="G103" s="21"/>
      <c r="H103" s="14"/>
      <c r="I103" s="14"/>
      <c r="J103" s="14"/>
      <c r="K103" s="14"/>
      <c r="L103" s="14"/>
      <c r="M103" s="12"/>
    </row>
    <row r="104" spans="2:13" s="12" customFormat="1" ht="14.25" customHeight="1" x14ac:dyDescent="0.3">
      <c r="B104" s="21" t="s">
        <v>168</v>
      </c>
      <c r="C104" s="21"/>
      <c r="D104" s="21"/>
      <c r="E104" s="375">
        <v>9</v>
      </c>
      <c r="F104" s="31">
        <v>2</v>
      </c>
      <c r="G104" s="399"/>
    </row>
    <row r="105" spans="2:13" s="12" customFormat="1" ht="14.25" customHeight="1" x14ac:dyDescent="0.3">
      <c r="B105" s="21" t="s">
        <v>177</v>
      </c>
      <c r="C105" s="21"/>
      <c r="D105" s="21"/>
      <c r="E105" s="375">
        <v>2</v>
      </c>
      <c r="F105" s="31">
        <v>2</v>
      </c>
      <c r="G105" s="399"/>
    </row>
    <row r="106" spans="2:13" s="12" customFormat="1" ht="14.25" customHeight="1" x14ac:dyDescent="0.3">
      <c r="B106" s="21" t="s">
        <v>178</v>
      </c>
      <c r="C106" s="21"/>
      <c r="D106" s="21"/>
      <c r="E106" s="375">
        <v>1</v>
      </c>
      <c r="F106" s="31" t="s">
        <v>119</v>
      </c>
      <c r="G106" s="399"/>
    </row>
    <row r="107" spans="2:13" s="12" customFormat="1" ht="14.25" customHeight="1" x14ac:dyDescent="0.3">
      <c r="B107" s="354" t="s">
        <v>179</v>
      </c>
      <c r="C107" s="355"/>
      <c r="D107" s="355"/>
      <c r="E107" s="401">
        <v>2</v>
      </c>
      <c r="F107" s="370" t="s">
        <v>119</v>
      </c>
      <c r="G107" s="21"/>
      <c r="H107" s="14"/>
      <c r="J107" s="14"/>
      <c r="K107" s="14"/>
      <c r="L107" s="14"/>
      <c r="M107" s="14"/>
    </row>
    <row r="108" spans="2:13" s="12" customFormat="1" ht="14.15" customHeight="1" x14ac:dyDescent="0.3"/>
    <row r="109" spans="2:13" s="12" customFormat="1" ht="14.15" customHeight="1" x14ac:dyDescent="0.3"/>
    <row r="110" spans="2:13" s="12" customFormat="1" ht="14.15" customHeight="1" x14ac:dyDescent="0.3"/>
    <row r="111" spans="2:13" s="12" customFormat="1" ht="14.15" customHeight="1" x14ac:dyDescent="0.3"/>
    <row r="112" spans="2:13" s="12" customFormat="1" ht="14.15" customHeight="1" x14ac:dyDescent="0.3"/>
    <row r="113" s="273" customFormat="1" ht="38.15" customHeight="1" x14ac:dyDescent="0.3"/>
    <row r="114" s="12" customFormat="1" ht="14.15" customHeight="1" x14ac:dyDescent="0.3"/>
    <row r="115" s="19" customFormat="1" ht="22" customHeight="1" x14ac:dyDescent="0.25"/>
    <row r="116" s="12" customFormat="1" ht="14.25" customHeight="1" x14ac:dyDescent="0.3"/>
    <row r="117" s="12" customFormat="1" ht="14.15" customHeight="1" x14ac:dyDescent="0.3"/>
    <row r="118" s="12" customFormat="1" ht="14.15" customHeight="1" x14ac:dyDescent="0.3"/>
    <row r="119" s="12" customFormat="1" ht="14.15" customHeight="1" x14ac:dyDescent="0.3"/>
    <row r="120" s="12" customFormat="1" ht="21.65" customHeight="1" x14ac:dyDescent="0.3"/>
    <row r="121" s="12" customFormat="1" ht="14.15" customHeight="1" x14ac:dyDescent="0.3"/>
    <row r="122" s="19" customFormat="1" ht="22" customHeight="1" x14ac:dyDescent="0.25"/>
    <row r="123" s="12" customFormat="1" ht="14.25" customHeight="1" x14ac:dyDescent="0.3"/>
    <row r="124" s="12" customFormat="1" ht="14.15" customHeight="1" x14ac:dyDescent="0.3"/>
    <row r="125" s="12" customFormat="1" ht="14.15" customHeight="1" x14ac:dyDescent="0.3"/>
    <row r="126" s="12" customFormat="1" ht="14.15" customHeight="1" x14ac:dyDescent="0.3"/>
    <row r="127" s="12" customFormat="1" ht="14.15" customHeight="1" x14ac:dyDescent="0.3"/>
    <row r="128" s="12" customFormat="1" ht="14.15" customHeight="1" x14ac:dyDescent="0.3"/>
    <row r="129" s="12" customFormat="1" ht="14.15" customHeight="1" x14ac:dyDescent="0.3"/>
    <row r="130" s="12" customFormat="1" ht="14.15" customHeight="1" x14ac:dyDescent="0.3"/>
    <row r="131" s="12" customFormat="1" ht="14.15" customHeight="1" x14ac:dyDescent="0.3"/>
    <row r="132" s="12" customFormat="1" ht="14.15" customHeight="1" x14ac:dyDescent="0.3"/>
    <row r="133" s="12" customFormat="1" ht="14.15" customHeight="1" x14ac:dyDescent="0.3"/>
    <row r="134" s="19" customFormat="1" ht="22" customHeight="1" x14ac:dyDescent="0.25"/>
    <row r="135" s="12" customFormat="1" ht="14.25" customHeight="1" x14ac:dyDescent="0.3"/>
    <row r="136" s="12" customFormat="1" ht="14.15" customHeight="1" x14ac:dyDescent="0.3"/>
    <row r="137" s="12" customFormat="1" ht="14.15" customHeight="1" x14ac:dyDescent="0.3"/>
    <row r="138" s="12" customFormat="1" ht="14.15" customHeight="1" x14ac:dyDescent="0.3"/>
    <row r="139" s="12" customFormat="1" ht="14.15" customHeight="1" x14ac:dyDescent="0.3"/>
    <row r="140" s="12" customFormat="1" ht="14.15" customHeight="1" x14ac:dyDescent="0.3"/>
    <row r="141" s="12" customFormat="1" ht="14.15" customHeight="1" x14ac:dyDescent="0.3"/>
  </sheetData>
  <sheetProtection algorithmName="SHA-512" hashValue="u8Kd7JAKp+ckywPae+vGFOVzmdhrFBRKq5ugRuH6Bkzy1v2K6T3Ua3jv9/n+0xR/abnebtAVTva8jWbqiiwpRg==" saltValue="muYYK1RrFr/YG5dzjpV4GA==" spinCount="100000" sheet="1" objects="1" scenarios="1"/>
  <mergeCells count="8">
    <mergeCell ref="B14:G14"/>
    <mergeCell ref="B88:D88"/>
    <mergeCell ref="B79:F79"/>
    <mergeCell ref="B86:F86"/>
    <mergeCell ref="B100:D100"/>
    <mergeCell ref="B69:D69"/>
    <mergeCell ref="B43:G43"/>
    <mergeCell ref="B58:G58"/>
  </mergeCells>
  <pageMargins left="0.70866141732283472" right="0.70866141732283472" top="0.74803149606299213" bottom="0.74803149606299213" header="0.31496062992125984" footer="0.31496062992125984"/>
  <pageSetup paperSize="8"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269C9-CF49-45A2-B92F-B7530B315B46}">
  <sheetPr codeName="Sheet9">
    <tabColor rgb="FFD6DCE7"/>
    <pageSetUpPr fitToPage="1"/>
  </sheetPr>
  <dimension ref="A1:AM235"/>
  <sheetViews>
    <sheetView showGridLines="0" zoomScaleNormal="100" workbookViewId="0"/>
  </sheetViews>
  <sheetFormatPr defaultColWidth="11.58203125" defaultRowHeight="14" x14ac:dyDescent="0.3"/>
  <cols>
    <col min="1" max="1" width="1.75" style="34" customWidth="1"/>
    <col min="2" max="2" width="34.08203125" style="34" customWidth="1"/>
    <col min="3" max="3" width="11.58203125" style="34"/>
    <col min="4" max="4" width="19" style="34" customWidth="1"/>
    <col min="5" max="7" width="11.58203125" style="34"/>
    <col min="8" max="8" width="11.58203125" style="34" customWidth="1"/>
    <col min="9" max="10" width="11.58203125" style="34"/>
    <col min="11" max="11" width="16.5" style="34" bestFit="1" customWidth="1"/>
    <col min="12" max="12" width="10.75" style="34" bestFit="1" customWidth="1"/>
    <col min="13" max="13" width="24.58203125" style="34" customWidth="1"/>
    <col min="14" max="16384" width="11.58203125" style="34"/>
  </cols>
  <sheetData>
    <row r="1" spans="1:39" ht="70" customHeight="1" x14ac:dyDescent="0.3"/>
    <row r="6" spans="1:39" s="12" customFormat="1" ht="22" customHeight="1" x14ac:dyDescent="0.35">
      <c r="B6" s="326" t="s">
        <v>180</v>
      </c>
      <c r="C6" s="34"/>
      <c r="D6" s="34"/>
      <c r="E6" s="34"/>
      <c r="F6" s="34"/>
      <c r="G6" s="34"/>
      <c r="H6" s="34"/>
      <c r="I6" s="34"/>
      <c r="S6" s="15"/>
    </row>
    <row r="7" spans="1:39" s="12" customFormat="1" ht="14.25" customHeight="1" x14ac:dyDescent="0.3">
      <c r="B7" s="327" t="s">
        <v>181</v>
      </c>
      <c r="C7" s="328"/>
      <c r="D7" s="34"/>
      <c r="E7" s="34"/>
      <c r="F7" s="34"/>
      <c r="G7" s="34"/>
      <c r="H7" s="34"/>
      <c r="I7" s="34"/>
      <c r="K7" s="17"/>
      <c r="L7" s="17"/>
      <c r="M7" s="14"/>
    </row>
    <row r="8" spans="1:39" s="57" customFormat="1" ht="14.15" customHeight="1" x14ac:dyDescent="0.3">
      <c r="A8" s="12"/>
      <c r="B8" s="55"/>
      <c r="C8" s="17"/>
      <c r="D8" s="56"/>
      <c r="E8" s="17"/>
      <c r="F8" s="17"/>
      <c r="G8" s="17"/>
      <c r="H8" s="17"/>
      <c r="I8" s="17"/>
      <c r="J8" s="17"/>
      <c r="K8" s="17"/>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row>
    <row r="9" spans="1:39" s="57" customFormat="1" ht="14.15" customHeight="1" x14ac:dyDescent="0.3">
      <c r="A9" s="12"/>
      <c r="B9" s="55"/>
      <c r="C9" s="17"/>
      <c r="D9" s="56"/>
      <c r="E9" s="17"/>
      <c r="F9" s="17"/>
      <c r="G9" s="17"/>
      <c r="H9" s="17"/>
      <c r="I9" s="17"/>
      <c r="J9" s="17"/>
      <c r="K9" s="17"/>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row>
    <row r="10" spans="1:39" ht="22" customHeight="1" thickBot="1" x14ac:dyDescent="0.35">
      <c r="A10" s="14"/>
      <c r="B10" s="1123" t="s">
        <v>182</v>
      </c>
      <c r="C10" s="1123"/>
      <c r="D10" s="1123"/>
      <c r="E10" s="425" t="s">
        <v>110</v>
      </c>
      <c r="F10" s="425" t="s">
        <v>111</v>
      </c>
      <c r="G10" s="425" t="s">
        <v>112</v>
      </c>
      <c r="N10" s="14"/>
      <c r="O10" s="14"/>
      <c r="P10" s="14"/>
      <c r="Q10" s="14"/>
      <c r="R10" s="14"/>
      <c r="S10" s="14"/>
      <c r="T10" s="14"/>
      <c r="U10" s="14"/>
      <c r="V10" s="14"/>
      <c r="W10" s="14"/>
      <c r="X10" s="14"/>
      <c r="Y10" s="14"/>
      <c r="Z10" s="14"/>
      <c r="AA10" s="14"/>
      <c r="AB10" s="14"/>
      <c r="AC10" s="14"/>
      <c r="AD10" s="14"/>
      <c r="AE10" s="14"/>
      <c r="AF10" s="14"/>
      <c r="AG10" s="14"/>
      <c r="AH10" s="14"/>
    </row>
    <row r="11" spans="1:39" ht="14.25" customHeight="1" x14ac:dyDescent="0.3">
      <c r="A11" s="14"/>
      <c r="B11" s="376" t="s">
        <v>113</v>
      </c>
      <c r="C11" s="21"/>
      <c r="D11" s="21"/>
      <c r="E11" s="404">
        <v>950</v>
      </c>
      <c r="F11" s="31">
        <v>917</v>
      </c>
      <c r="G11" s="31">
        <v>768</v>
      </c>
      <c r="N11" s="14"/>
      <c r="O11" s="14"/>
      <c r="P11" s="14"/>
      <c r="Q11" s="14"/>
      <c r="R11" s="14"/>
      <c r="S11" s="14"/>
      <c r="T11" s="14"/>
      <c r="U11" s="14"/>
      <c r="V11" s="14"/>
      <c r="W11" s="14"/>
      <c r="X11" s="14"/>
      <c r="Y11" s="14"/>
      <c r="Z11" s="14"/>
      <c r="AA11" s="14"/>
      <c r="AB11" s="14"/>
      <c r="AC11" s="14"/>
      <c r="AD11" s="14"/>
      <c r="AE11" s="14"/>
      <c r="AF11" s="14"/>
      <c r="AG11" s="14"/>
      <c r="AH11" s="14"/>
    </row>
    <row r="12" spans="1:39" ht="14.25" customHeight="1" x14ac:dyDescent="0.3">
      <c r="A12" s="14"/>
      <c r="B12" s="426" t="s">
        <v>125</v>
      </c>
      <c r="C12" s="21"/>
      <c r="D12" s="21"/>
      <c r="E12" s="375">
        <v>877</v>
      </c>
      <c r="F12" s="31">
        <v>917</v>
      </c>
      <c r="G12" s="31">
        <v>768</v>
      </c>
      <c r="H12" s="269"/>
      <c r="N12" s="14"/>
      <c r="O12" s="14"/>
      <c r="P12" s="14"/>
      <c r="Q12" s="14"/>
      <c r="R12" s="14"/>
      <c r="S12" s="14"/>
      <c r="T12" s="14"/>
      <c r="U12" s="14"/>
      <c r="V12" s="14"/>
      <c r="W12" s="14"/>
      <c r="X12" s="14"/>
      <c r="Y12" s="14"/>
      <c r="Z12" s="14"/>
      <c r="AA12" s="14"/>
      <c r="AB12" s="14"/>
      <c r="AC12" s="14"/>
      <c r="AD12" s="14"/>
      <c r="AE12" s="14"/>
      <c r="AF12" s="14"/>
      <c r="AG12" s="14"/>
      <c r="AH12" s="14"/>
    </row>
    <row r="13" spans="1:39" ht="14.25" customHeight="1" x14ac:dyDescent="0.3">
      <c r="A13" s="14"/>
      <c r="B13" s="426" t="s">
        <v>140</v>
      </c>
      <c r="C13" s="21"/>
      <c r="D13" s="21"/>
      <c r="E13" s="375">
        <v>72</v>
      </c>
      <c r="F13" s="427" t="s">
        <v>119</v>
      </c>
      <c r="G13" s="427" t="s">
        <v>119</v>
      </c>
      <c r="N13" s="14"/>
      <c r="O13" s="14"/>
      <c r="P13" s="14"/>
      <c r="Q13" s="14"/>
      <c r="R13" s="14"/>
      <c r="S13" s="14"/>
      <c r="T13" s="14"/>
      <c r="U13" s="14"/>
      <c r="V13" s="14"/>
      <c r="W13" s="14"/>
      <c r="X13" s="14"/>
      <c r="Y13" s="14"/>
      <c r="Z13" s="14"/>
      <c r="AA13" s="14"/>
      <c r="AB13" s="14"/>
      <c r="AC13" s="14"/>
      <c r="AD13" s="14"/>
      <c r="AE13" s="14"/>
      <c r="AF13" s="14"/>
      <c r="AG13" s="14"/>
      <c r="AH13" s="14"/>
    </row>
    <row r="14" spans="1:39" ht="14.25" customHeight="1" x14ac:dyDescent="0.3">
      <c r="A14" s="14"/>
      <c r="B14" s="428" t="s">
        <v>183</v>
      </c>
      <c r="C14" s="354"/>
      <c r="D14" s="354"/>
      <c r="E14" s="429">
        <v>1</v>
      </c>
      <c r="F14" s="430" t="s">
        <v>119</v>
      </c>
      <c r="G14" s="430" t="s">
        <v>119</v>
      </c>
      <c r="N14" s="14"/>
      <c r="O14" s="14"/>
      <c r="P14" s="14"/>
      <c r="Q14" s="14"/>
      <c r="R14" s="14"/>
      <c r="S14" s="14"/>
      <c r="T14" s="14"/>
      <c r="U14" s="14"/>
      <c r="V14" s="14"/>
      <c r="W14" s="14"/>
      <c r="X14" s="14"/>
      <c r="Y14" s="14"/>
      <c r="Z14" s="14"/>
      <c r="AA14" s="14"/>
      <c r="AB14" s="14"/>
      <c r="AC14" s="14"/>
      <c r="AD14" s="14"/>
      <c r="AE14" s="14"/>
      <c r="AF14" s="14"/>
      <c r="AG14" s="14"/>
      <c r="AH14" s="14"/>
    </row>
    <row r="15" spans="1:39" s="57" customFormat="1" ht="14.25" customHeight="1" x14ac:dyDescent="0.3">
      <c r="A15" s="12"/>
      <c r="B15" s="431" t="s">
        <v>184</v>
      </c>
      <c r="C15" s="399"/>
      <c r="D15" s="432"/>
      <c r="E15" s="433"/>
      <c r="F15" s="433"/>
      <c r="G15" s="433"/>
      <c r="H15" s="17"/>
      <c r="I15" s="17"/>
      <c r="J15" s="17"/>
      <c r="K15" s="17"/>
      <c r="N15" s="12"/>
      <c r="O15" s="12"/>
      <c r="P15" s="12"/>
      <c r="Q15" s="12"/>
      <c r="R15" s="12"/>
      <c r="S15" s="12"/>
      <c r="T15" s="12"/>
      <c r="U15" s="12"/>
      <c r="V15" s="12"/>
      <c r="W15" s="12"/>
      <c r="X15" s="12"/>
      <c r="Y15" s="12"/>
      <c r="Z15" s="12"/>
      <c r="AA15" s="12"/>
      <c r="AB15" s="12"/>
      <c r="AC15" s="12"/>
      <c r="AD15" s="12"/>
      <c r="AE15" s="12"/>
      <c r="AF15" s="12"/>
      <c r="AG15" s="12"/>
      <c r="AH15" s="12"/>
    </row>
    <row r="16" spans="1:39" s="57" customFormat="1" ht="14.25" customHeight="1" x14ac:dyDescent="0.3">
      <c r="A16" s="12"/>
      <c r="B16" s="431"/>
      <c r="C16" s="399"/>
      <c r="D16" s="432"/>
      <c r="E16" s="433"/>
      <c r="F16" s="433"/>
      <c r="G16" s="433"/>
      <c r="H16" s="17"/>
      <c r="I16" s="17"/>
      <c r="J16" s="17"/>
      <c r="K16" s="17"/>
      <c r="N16" s="12"/>
      <c r="O16" s="12"/>
      <c r="P16" s="12"/>
      <c r="Q16" s="12"/>
      <c r="R16" s="12"/>
      <c r="S16" s="12"/>
      <c r="T16" s="12"/>
      <c r="U16" s="12"/>
      <c r="V16" s="12"/>
      <c r="W16" s="12"/>
      <c r="X16" s="12"/>
      <c r="Y16" s="12"/>
      <c r="Z16" s="12"/>
      <c r="AA16" s="12"/>
      <c r="AB16" s="12"/>
      <c r="AC16" s="12"/>
      <c r="AD16" s="12"/>
      <c r="AE16" s="12"/>
      <c r="AF16" s="12"/>
      <c r="AG16" s="12"/>
      <c r="AH16" s="12"/>
    </row>
    <row r="17" spans="1:33" ht="22" customHeight="1" thickBot="1" x14ac:dyDescent="0.35">
      <c r="A17" s="36"/>
      <c r="B17" s="1124" t="s">
        <v>185</v>
      </c>
      <c r="C17" s="1124"/>
      <c r="D17" s="1124"/>
      <c r="E17" s="425" t="s">
        <v>110</v>
      </c>
      <c r="F17" s="425" t="s">
        <v>111</v>
      </c>
      <c r="G17" s="425" t="s">
        <v>112</v>
      </c>
      <c r="H17" s="41"/>
      <c r="I17" s="42"/>
      <c r="N17" s="36"/>
      <c r="O17" s="36"/>
      <c r="P17" s="36"/>
      <c r="Q17" s="36"/>
      <c r="R17" s="36"/>
      <c r="S17" s="36"/>
      <c r="T17" s="36"/>
      <c r="U17" s="36"/>
      <c r="V17" s="36"/>
      <c r="W17" s="36"/>
      <c r="X17" s="36"/>
      <c r="Y17" s="36"/>
      <c r="Z17" s="36"/>
      <c r="AA17" s="36"/>
      <c r="AB17" s="36"/>
      <c r="AC17" s="36"/>
      <c r="AD17" s="36"/>
      <c r="AE17" s="36"/>
      <c r="AF17" s="36"/>
      <c r="AG17" s="36"/>
    </row>
    <row r="18" spans="1:33" s="285" customFormat="1" ht="14.25" customHeight="1" x14ac:dyDescent="0.3">
      <c r="A18" s="284"/>
      <c r="B18" s="434" t="s">
        <v>125</v>
      </c>
      <c r="C18" s="435"/>
      <c r="D18" s="435"/>
      <c r="E18" s="436"/>
      <c r="F18" s="437"/>
      <c r="G18" s="437"/>
      <c r="H18" s="276"/>
      <c r="I18" s="276"/>
      <c r="J18" s="284"/>
      <c r="K18" s="284"/>
      <c r="L18" s="284"/>
      <c r="N18" s="276"/>
      <c r="O18" s="276"/>
      <c r="P18" s="284"/>
      <c r="Q18" s="284"/>
      <c r="R18" s="284"/>
      <c r="S18" s="284"/>
      <c r="T18" s="284"/>
      <c r="U18" s="284"/>
      <c r="V18" s="284"/>
      <c r="W18" s="284"/>
      <c r="X18" s="284"/>
      <c r="Y18" s="284"/>
      <c r="Z18" s="284"/>
      <c r="AA18" s="284"/>
      <c r="AB18" s="284"/>
      <c r="AC18" s="284"/>
      <c r="AD18" s="284"/>
      <c r="AE18" s="284"/>
      <c r="AF18" s="284"/>
      <c r="AG18" s="284"/>
    </row>
    <row r="19" spans="1:33" s="285" customFormat="1" ht="14.25" customHeight="1" x14ac:dyDescent="0.3">
      <c r="A19" s="284"/>
      <c r="B19" s="21" t="s">
        <v>186</v>
      </c>
      <c r="C19" s="21"/>
      <c r="D19" s="21"/>
      <c r="E19" s="438">
        <v>-0.44</v>
      </c>
      <c r="F19" s="439">
        <v>0.19400000000000001</v>
      </c>
      <c r="G19" s="439">
        <v>0.78</v>
      </c>
      <c r="H19" s="276"/>
      <c r="I19" s="276"/>
      <c r="J19" s="284"/>
      <c r="K19" s="284"/>
      <c r="L19" s="284"/>
      <c r="N19" s="276"/>
      <c r="O19" s="276"/>
      <c r="P19" s="284"/>
      <c r="Q19" s="284"/>
      <c r="R19" s="284"/>
      <c r="S19" s="284"/>
      <c r="T19" s="284"/>
      <c r="U19" s="284"/>
      <c r="V19" s="284"/>
      <c r="W19" s="284"/>
      <c r="X19" s="284"/>
      <c r="Y19" s="284"/>
      <c r="Z19" s="284"/>
      <c r="AA19" s="284"/>
      <c r="AB19" s="284"/>
      <c r="AC19" s="284"/>
      <c r="AD19" s="284"/>
      <c r="AE19" s="284"/>
      <c r="AF19" s="284"/>
      <c r="AG19" s="284"/>
    </row>
    <row r="20" spans="1:33" s="285" customFormat="1" ht="14.25" customHeight="1" x14ac:dyDescent="0.3">
      <c r="B20" s="440" t="s">
        <v>187</v>
      </c>
      <c r="C20" s="21"/>
      <c r="D20" s="21"/>
      <c r="E20" s="438"/>
      <c r="F20" s="439"/>
      <c r="G20" s="439"/>
      <c r="H20" s="276"/>
      <c r="I20" s="276"/>
      <c r="J20" s="284"/>
      <c r="K20" s="284"/>
      <c r="L20" s="284"/>
      <c r="N20" s="276"/>
      <c r="O20" s="276"/>
      <c r="P20" s="284"/>
      <c r="Q20" s="284"/>
      <c r="R20" s="284"/>
      <c r="S20" s="284"/>
      <c r="T20" s="284"/>
      <c r="U20" s="284"/>
      <c r="V20" s="284"/>
      <c r="W20" s="284"/>
      <c r="X20" s="284"/>
      <c r="Y20" s="284"/>
      <c r="Z20" s="284"/>
      <c r="AA20" s="284"/>
      <c r="AB20" s="284"/>
      <c r="AC20" s="284"/>
      <c r="AD20" s="284"/>
      <c r="AE20" s="284"/>
      <c r="AF20" s="284"/>
      <c r="AG20" s="284"/>
    </row>
    <row r="21" spans="1:33" s="37" customFormat="1" ht="14.25" customHeight="1" x14ac:dyDescent="0.3">
      <c r="A21" s="35"/>
      <c r="B21" s="21" t="s">
        <v>188</v>
      </c>
      <c r="C21" s="426"/>
      <c r="D21" s="426"/>
      <c r="E21" s="441">
        <v>187</v>
      </c>
      <c r="F21" s="442">
        <v>336</v>
      </c>
      <c r="G21" s="442">
        <v>444</v>
      </c>
      <c r="H21" s="36"/>
      <c r="I21" s="36"/>
      <c r="J21" s="35"/>
      <c r="K21" s="35"/>
      <c r="L21" s="35"/>
      <c r="N21" s="36"/>
      <c r="O21" s="36"/>
      <c r="P21" s="35"/>
      <c r="Q21" s="35"/>
      <c r="R21" s="35"/>
      <c r="S21" s="35"/>
      <c r="T21" s="35"/>
      <c r="U21" s="35"/>
      <c r="V21" s="35"/>
      <c r="W21" s="35"/>
      <c r="X21" s="35"/>
      <c r="Y21" s="35"/>
      <c r="Z21" s="35"/>
      <c r="AA21" s="35"/>
      <c r="AB21" s="35"/>
      <c r="AC21" s="35"/>
      <c r="AD21" s="35"/>
      <c r="AE21" s="35"/>
      <c r="AF21" s="35"/>
      <c r="AG21" s="35"/>
    </row>
    <row r="22" spans="1:33" s="37" customFormat="1" ht="14.25" customHeight="1" x14ac:dyDescent="0.3">
      <c r="A22" s="35"/>
      <c r="B22" s="21" t="s">
        <v>189</v>
      </c>
      <c r="C22" s="426"/>
      <c r="D22" s="426"/>
      <c r="E22" s="441">
        <v>42</v>
      </c>
      <c r="F22" s="442">
        <v>120</v>
      </c>
      <c r="G22" s="442">
        <v>118</v>
      </c>
      <c r="H22" s="36"/>
      <c r="I22" s="36"/>
      <c r="J22" s="35"/>
      <c r="K22" s="35"/>
      <c r="L22" s="35"/>
      <c r="N22" s="36"/>
      <c r="O22" s="36"/>
      <c r="P22" s="35"/>
      <c r="Q22" s="35"/>
      <c r="R22" s="35"/>
      <c r="S22" s="35"/>
      <c r="T22" s="35"/>
      <c r="U22" s="35"/>
      <c r="V22" s="35"/>
      <c r="W22" s="35"/>
      <c r="X22" s="35"/>
      <c r="Y22" s="35"/>
      <c r="Z22" s="35"/>
      <c r="AA22" s="35"/>
      <c r="AB22" s="35"/>
      <c r="AC22" s="35"/>
      <c r="AD22" s="35"/>
      <c r="AE22" s="35"/>
      <c r="AF22" s="35"/>
      <c r="AG22" s="35"/>
    </row>
    <row r="23" spans="1:33" s="37" customFormat="1" ht="14.25" customHeight="1" x14ac:dyDescent="0.3">
      <c r="A23" s="35"/>
      <c r="B23" s="21" t="s">
        <v>190</v>
      </c>
      <c r="C23" s="426"/>
      <c r="D23" s="426"/>
      <c r="E23" s="443">
        <v>-0.44</v>
      </c>
      <c r="F23" s="444">
        <v>0.24</v>
      </c>
      <c r="G23" s="444">
        <v>0.73</v>
      </c>
      <c r="H23" s="36"/>
      <c r="I23" s="36"/>
      <c r="J23" s="35"/>
      <c r="K23" s="35"/>
      <c r="L23" s="35"/>
      <c r="N23" s="36"/>
      <c r="O23" s="36"/>
      <c r="P23" s="35"/>
      <c r="Q23" s="35"/>
      <c r="R23" s="35"/>
      <c r="S23" s="35"/>
      <c r="T23" s="35"/>
      <c r="U23" s="35"/>
      <c r="V23" s="35"/>
      <c r="W23" s="35"/>
      <c r="X23" s="35"/>
      <c r="Y23" s="35"/>
      <c r="Z23" s="35"/>
      <c r="AA23" s="35"/>
      <c r="AB23" s="35"/>
      <c r="AC23" s="35"/>
      <c r="AD23" s="35"/>
      <c r="AE23" s="35"/>
      <c r="AF23" s="35"/>
      <c r="AG23" s="35"/>
    </row>
    <row r="24" spans="1:33" s="37" customFormat="1" ht="14.25" customHeight="1" x14ac:dyDescent="0.3">
      <c r="A24" s="35"/>
      <c r="B24" s="21" t="s">
        <v>191</v>
      </c>
      <c r="C24" s="426"/>
      <c r="D24" s="426"/>
      <c r="E24" s="443">
        <v>-0.65</v>
      </c>
      <c r="F24" s="444">
        <v>0.31</v>
      </c>
      <c r="G24" s="444">
        <v>0.3</v>
      </c>
      <c r="H24" s="36"/>
      <c r="I24" s="36"/>
      <c r="J24" s="35"/>
      <c r="K24" s="286"/>
      <c r="L24" s="35"/>
      <c r="N24" s="36"/>
      <c r="O24" s="36"/>
      <c r="P24" s="35"/>
      <c r="Q24" s="35"/>
      <c r="R24" s="35"/>
      <c r="S24" s="35"/>
      <c r="T24" s="35"/>
      <c r="U24" s="35"/>
      <c r="V24" s="35"/>
      <c r="W24" s="35"/>
      <c r="X24" s="35"/>
      <c r="Y24" s="35"/>
      <c r="Z24" s="35"/>
      <c r="AA24" s="35"/>
      <c r="AB24" s="35"/>
      <c r="AC24" s="35"/>
      <c r="AD24" s="35"/>
      <c r="AE24" s="35"/>
      <c r="AF24" s="35"/>
      <c r="AG24" s="35"/>
    </row>
    <row r="25" spans="1:33" s="37" customFormat="1" ht="14.25" customHeight="1" x14ac:dyDescent="0.3">
      <c r="A25" s="35"/>
      <c r="B25" s="440" t="s">
        <v>192</v>
      </c>
      <c r="C25" s="426"/>
      <c r="D25" s="426"/>
      <c r="E25" s="443"/>
      <c r="F25" s="444"/>
      <c r="G25" s="444"/>
      <c r="H25" s="36"/>
      <c r="I25" s="36"/>
      <c r="J25" s="35"/>
      <c r="K25" s="286"/>
      <c r="L25" s="35"/>
      <c r="N25" s="36"/>
      <c r="O25" s="36"/>
      <c r="P25" s="35"/>
      <c r="Q25" s="35"/>
      <c r="R25" s="35"/>
      <c r="S25" s="35"/>
      <c r="T25" s="35"/>
      <c r="U25" s="35"/>
      <c r="V25" s="35"/>
      <c r="W25" s="35"/>
      <c r="X25" s="35"/>
      <c r="Y25" s="35"/>
      <c r="Z25" s="35"/>
      <c r="AA25" s="35"/>
      <c r="AB25" s="35"/>
      <c r="AC25" s="35"/>
      <c r="AD25" s="35"/>
      <c r="AE25" s="35"/>
      <c r="AF25" s="35"/>
      <c r="AG25" s="35"/>
    </row>
    <row r="26" spans="1:33" s="37" customFormat="1" ht="14.25" customHeight="1" x14ac:dyDescent="0.3">
      <c r="A26" s="35"/>
      <c r="B26" s="21" t="s">
        <v>193</v>
      </c>
      <c r="C26" s="445"/>
      <c r="D26" s="445"/>
      <c r="E26" s="446">
        <v>0</v>
      </c>
      <c r="F26" s="447">
        <v>8.9999999999999993E-3</v>
      </c>
      <c r="G26" s="427" t="s">
        <v>119</v>
      </c>
      <c r="H26" s="36"/>
      <c r="I26" s="36"/>
      <c r="J26" s="35"/>
      <c r="K26" s="286"/>
      <c r="L26" s="35"/>
      <c r="N26" s="36"/>
      <c r="O26" s="36"/>
      <c r="P26" s="35"/>
      <c r="Q26" s="35"/>
      <c r="R26" s="35"/>
      <c r="S26" s="35"/>
      <c r="T26" s="35"/>
      <c r="U26" s="35"/>
      <c r="V26" s="35"/>
      <c r="W26" s="35"/>
      <c r="X26" s="35"/>
      <c r="Y26" s="35"/>
      <c r="Z26" s="35"/>
      <c r="AA26" s="35"/>
      <c r="AB26" s="35"/>
      <c r="AC26" s="35"/>
      <c r="AD26" s="35"/>
      <c r="AE26" s="35"/>
      <c r="AF26" s="35"/>
      <c r="AG26" s="35"/>
    </row>
    <row r="27" spans="1:33" s="37" customFormat="1" ht="14.25" customHeight="1" x14ac:dyDescent="0.3">
      <c r="A27" s="35"/>
      <c r="B27" s="21" t="s">
        <v>194</v>
      </c>
      <c r="C27" s="445"/>
      <c r="D27" s="445"/>
      <c r="E27" s="446">
        <v>0.249</v>
      </c>
      <c r="F27" s="447">
        <v>0.24099999999999999</v>
      </c>
      <c r="G27" s="427" t="s">
        <v>119</v>
      </c>
      <c r="H27" s="36"/>
      <c r="I27" s="36"/>
      <c r="J27" s="35"/>
      <c r="K27" s="286"/>
      <c r="L27" s="35"/>
      <c r="N27" s="36"/>
      <c r="O27" s="36"/>
      <c r="P27" s="35"/>
      <c r="Q27" s="35"/>
      <c r="R27" s="35"/>
      <c r="S27" s="35"/>
      <c r="T27" s="35"/>
      <c r="U27" s="35"/>
      <c r="V27" s="35"/>
      <c r="W27" s="35"/>
      <c r="X27" s="35"/>
      <c r="Y27" s="35"/>
      <c r="Z27" s="35"/>
      <c r="AA27" s="35"/>
      <c r="AB27" s="35"/>
      <c r="AC27" s="35"/>
      <c r="AD27" s="35"/>
      <c r="AE27" s="35"/>
      <c r="AF27" s="35"/>
      <c r="AG27" s="35"/>
    </row>
    <row r="28" spans="1:33" s="37" customFormat="1" ht="14.25" customHeight="1" x14ac:dyDescent="0.3">
      <c r="A28" s="35"/>
      <c r="B28" s="21" t="s">
        <v>195</v>
      </c>
      <c r="C28" s="445"/>
      <c r="D28" s="445"/>
      <c r="E28" s="446">
        <v>0.33600000000000002</v>
      </c>
      <c r="F28" s="447">
        <v>0.27400000000000002</v>
      </c>
      <c r="G28" s="427" t="s">
        <v>119</v>
      </c>
      <c r="H28" s="36"/>
      <c r="I28" s="36"/>
      <c r="J28" s="35"/>
      <c r="K28" s="286"/>
      <c r="L28" s="35"/>
      <c r="N28" s="36"/>
      <c r="O28" s="36"/>
      <c r="P28" s="35"/>
      <c r="Q28" s="35"/>
      <c r="R28" s="35"/>
      <c r="S28" s="35"/>
      <c r="T28" s="35"/>
      <c r="U28" s="35"/>
      <c r="V28" s="35"/>
      <c r="W28" s="35"/>
      <c r="X28" s="35"/>
      <c r="Y28" s="35"/>
      <c r="Z28" s="35"/>
      <c r="AA28" s="35"/>
      <c r="AB28" s="35"/>
      <c r="AC28" s="35"/>
      <c r="AD28" s="35"/>
      <c r="AE28" s="35"/>
      <c r="AF28" s="35"/>
      <c r="AG28" s="35"/>
    </row>
    <row r="29" spans="1:33" s="37" customFormat="1" ht="14.25" customHeight="1" x14ac:dyDescent="0.3">
      <c r="A29" s="35"/>
      <c r="B29" s="21" t="s">
        <v>196</v>
      </c>
      <c r="C29" s="445"/>
      <c r="D29" s="445"/>
      <c r="E29" s="446">
        <v>0.249</v>
      </c>
      <c r="F29" s="447">
        <v>0.224</v>
      </c>
      <c r="G29" s="427" t="s">
        <v>119</v>
      </c>
      <c r="H29" s="36"/>
      <c r="I29" s="36"/>
      <c r="J29" s="35"/>
      <c r="K29" s="286"/>
      <c r="L29" s="35"/>
      <c r="N29" s="36"/>
      <c r="O29" s="36"/>
      <c r="P29" s="35"/>
      <c r="Q29" s="35"/>
      <c r="R29" s="35"/>
      <c r="S29" s="35"/>
      <c r="T29" s="35"/>
      <c r="U29" s="35"/>
      <c r="V29" s="35"/>
      <c r="W29" s="35"/>
      <c r="X29" s="35"/>
      <c r="Y29" s="35"/>
      <c r="Z29" s="35"/>
      <c r="AA29" s="35"/>
      <c r="AB29" s="35"/>
      <c r="AC29" s="35"/>
      <c r="AD29" s="35"/>
      <c r="AE29" s="35"/>
      <c r="AF29" s="35"/>
      <c r="AG29" s="35"/>
    </row>
    <row r="30" spans="1:33" s="37" customFormat="1" ht="14.25" customHeight="1" x14ac:dyDescent="0.3">
      <c r="A30" s="35"/>
      <c r="B30" s="21" t="s">
        <v>197</v>
      </c>
      <c r="C30" s="445"/>
      <c r="D30" s="445"/>
      <c r="E30" s="446">
        <v>0.13100000000000001</v>
      </c>
      <c r="F30" s="447">
        <v>0.20200000000000001</v>
      </c>
      <c r="G30" s="427" t="s">
        <v>119</v>
      </c>
      <c r="H30" s="36"/>
      <c r="I30" s="36"/>
      <c r="J30" s="35"/>
      <c r="K30" s="286"/>
      <c r="L30" s="35"/>
      <c r="N30" s="36"/>
      <c r="O30" s="36"/>
      <c r="P30" s="35"/>
      <c r="Q30" s="35"/>
      <c r="R30" s="35"/>
      <c r="S30" s="35"/>
      <c r="T30" s="35"/>
      <c r="U30" s="35"/>
      <c r="V30" s="35"/>
      <c r="W30" s="35"/>
      <c r="X30" s="35"/>
      <c r="Y30" s="35"/>
      <c r="Z30" s="35"/>
      <c r="AA30" s="35"/>
      <c r="AB30" s="35"/>
      <c r="AC30" s="35"/>
      <c r="AD30" s="35"/>
      <c r="AE30" s="35"/>
      <c r="AF30" s="35"/>
      <c r="AG30" s="35"/>
    </row>
    <row r="31" spans="1:33" s="37" customFormat="1" ht="14.25" customHeight="1" x14ac:dyDescent="0.3">
      <c r="A31" s="35"/>
      <c r="B31" s="21" t="s">
        <v>198</v>
      </c>
      <c r="C31" s="445"/>
      <c r="D31" s="445"/>
      <c r="E31" s="446">
        <v>3.5000000000000003E-2</v>
      </c>
      <c r="F31" s="447">
        <v>0.05</v>
      </c>
      <c r="G31" s="427" t="s">
        <v>119</v>
      </c>
      <c r="H31" s="36"/>
      <c r="I31" s="36"/>
      <c r="J31" s="35"/>
      <c r="K31" s="286"/>
      <c r="L31" s="35"/>
      <c r="N31" s="36"/>
      <c r="O31" s="36"/>
      <c r="P31" s="35"/>
      <c r="Q31" s="35"/>
      <c r="R31" s="35"/>
      <c r="S31" s="35"/>
      <c r="T31" s="35"/>
      <c r="U31" s="35"/>
      <c r="V31" s="35"/>
      <c r="W31" s="35"/>
      <c r="X31" s="35"/>
      <c r="Y31" s="35"/>
      <c r="Z31" s="35"/>
      <c r="AA31" s="35"/>
      <c r="AB31" s="35"/>
      <c r="AC31" s="35"/>
      <c r="AD31" s="35"/>
      <c r="AE31" s="35"/>
      <c r="AF31" s="35"/>
      <c r="AG31" s="35"/>
    </row>
    <row r="32" spans="1:33" s="37" customFormat="1" ht="14.25" customHeight="1" x14ac:dyDescent="0.3">
      <c r="A32" s="35"/>
      <c r="B32" s="21" t="s">
        <v>199</v>
      </c>
      <c r="C32" s="426"/>
      <c r="D32" s="426"/>
      <c r="E32" s="448">
        <v>-1</v>
      </c>
      <c r="F32" s="449">
        <v>-0.2</v>
      </c>
      <c r="G32" s="427" t="s">
        <v>119</v>
      </c>
      <c r="H32" s="36"/>
      <c r="I32" s="36"/>
      <c r="J32" s="35"/>
      <c r="K32" s="286"/>
      <c r="L32" s="35"/>
      <c r="N32" s="36"/>
      <c r="O32" s="36"/>
      <c r="P32" s="35"/>
      <c r="Q32" s="35"/>
      <c r="R32" s="35"/>
      <c r="S32" s="35"/>
      <c r="T32" s="35"/>
      <c r="U32" s="35"/>
      <c r="V32" s="35"/>
      <c r="W32" s="35"/>
      <c r="X32" s="35"/>
      <c r="Y32" s="35"/>
      <c r="Z32" s="35"/>
      <c r="AA32" s="35"/>
      <c r="AB32" s="35"/>
      <c r="AC32" s="35"/>
      <c r="AD32" s="35"/>
      <c r="AE32" s="35"/>
      <c r="AF32" s="35"/>
      <c r="AG32" s="35"/>
    </row>
    <row r="33" spans="1:33" s="37" customFormat="1" ht="14.25" customHeight="1" x14ac:dyDescent="0.3">
      <c r="A33" s="35"/>
      <c r="B33" s="21" t="s">
        <v>200</v>
      </c>
      <c r="C33" s="426"/>
      <c r="D33" s="426"/>
      <c r="E33" s="450">
        <v>-0.436</v>
      </c>
      <c r="F33" s="449">
        <v>0.183</v>
      </c>
      <c r="G33" s="427" t="s">
        <v>119</v>
      </c>
      <c r="H33" s="36"/>
      <c r="I33" s="36"/>
      <c r="J33" s="35"/>
      <c r="K33" s="286"/>
      <c r="L33" s="35"/>
      <c r="N33" s="36"/>
      <c r="O33" s="36"/>
      <c r="P33" s="35"/>
      <c r="Q33" s="35"/>
      <c r="R33" s="35"/>
      <c r="S33" s="35"/>
      <c r="T33" s="35"/>
      <c r="U33" s="35"/>
      <c r="V33" s="35"/>
      <c r="W33" s="35"/>
      <c r="X33" s="35"/>
      <c r="Y33" s="35"/>
      <c r="Z33" s="35"/>
      <c r="AA33" s="35"/>
      <c r="AB33" s="35"/>
      <c r="AC33" s="35"/>
      <c r="AD33" s="35"/>
      <c r="AE33" s="35"/>
      <c r="AF33" s="35"/>
      <c r="AG33" s="35"/>
    </row>
    <row r="34" spans="1:33" s="37" customFormat="1" ht="14.25" customHeight="1" x14ac:dyDescent="0.3">
      <c r="A34" s="35"/>
      <c r="B34" s="21" t="s">
        <v>201</v>
      </c>
      <c r="C34" s="426"/>
      <c r="D34" s="426"/>
      <c r="E34" s="450">
        <v>-0.42099999999999999</v>
      </c>
      <c r="F34" s="449">
        <v>-0.21875</v>
      </c>
      <c r="G34" s="427" t="s">
        <v>119</v>
      </c>
      <c r="H34" s="36"/>
      <c r="I34" s="36"/>
      <c r="J34" s="35"/>
      <c r="K34" s="286"/>
      <c r="L34" s="35"/>
      <c r="N34" s="36"/>
      <c r="O34" s="36"/>
      <c r="P34" s="35"/>
      <c r="Q34" s="35"/>
      <c r="R34" s="35"/>
      <c r="S34" s="35"/>
      <c r="T34" s="35"/>
      <c r="U34" s="35"/>
      <c r="V34" s="35"/>
      <c r="W34" s="35"/>
      <c r="X34" s="35"/>
      <c r="Y34" s="35"/>
      <c r="Z34" s="35"/>
      <c r="AA34" s="35"/>
      <c r="AB34" s="35"/>
      <c r="AC34" s="35"/>
      <c r="AD34" s="35"/>
      <c r="AE34" s="35"/>
      <c r="AF34" s="35"/>
      <c r="AG34" s="35"/>
    </row>
    <row r="35" spans="1:33" s="37" customFormat="1" ht="14.25" customHeight="1" x14ac:dyDescent="0.3">
      <c r="A35" s="35"/>
      <c r="B35" s="21" t="s">
        <v>202</v>
      </c>
      <c r="C35" s="426"/>
      <c r="D35" s="426"/>
      <c r="E35" s="450">
        <v>-0.436</v>
      </c>
      <c r="F35" s="449">
        <v>-0.37804878048780488</v>
      </c>
      <c r="G35" s="427" t="s">
        <v>119</v>
      </c>
      <c r="H35" s="36"/>
      <c r="I35" s="36"/>
      <c r="J35" s="35"/>
      <c r="K35" s="286"/>
      <c r="L35" s="35"/>
      <c r="N35" s="36"/>
      <c r="O35" s="36"/>
      <c r="P35" s="35"/>
      <c r="Q35" s="35"/>
      <c r="R35" s="35"/>
      <c r="S35" s="35"/>
      <c r="T35" s="35"/>
      <c r="U35" s="35"/>
      <c r="V35" s="35"/>
      <c r="W35" s="35"/>
      <c r="X35" s="35"/>
      <c r="Y35" s="35"/>
      <c r="Z35" s="35"/>
      <c r="AA35" s="35"/>
      <c r="AB35" s="35"/>
      <c r="AC35" s="35"/>
      <c r="AD35" s="35"/>
      <c r="AE35" s="35"/>
      <c r="AF35" s="35"/>
      <c r="AG35" s="35"/>
    </row>
    <row r="36" spans="1:33" s="37" customFormat="1" ht="14.25" customHeight="1" x14ac:dyDescent="0.3">
      <c r="A36" s="35"/>
      <c r="B36" s="21" t="s">
        <v>203</v>
      </c>
      <c r="C36" s="426"/>
      <c r="D36" s="426"/>
      <c r="E36" s="450">
        <v>-0.67</v>
      </c>
      <c r="F36" s="449">
        <v>-0.14018691588785046</v>
      </c>
      <c r="G36" s="427" t="s">
        <v>119</v>
      </c>
      <c r="H36" s="36"/>
      <c r="I36" s="36"/>
      <c r="J36" s="35"/>
      <c r="K36" s="286"/>
      <c r="L36" s="35"/>
      <c r="N36" s="36"/>
      <c r="O36" s="36"/>
      <c r="P36" s="35"/>
      <c r="Q36" s="35"/>
      <c r="R36" s="35"/>
      <c r="S36" s="35"/>
      <c r="T36" s="35"/>
      <c r="U36" s="35"/>
      <c r="V36" s="35"/>
      <c r="W36" s="35"/>
      <c r="X36" s="35"/>
      <c r="Y36" s="35"/>
      <c r="Z36" s="35"/>
      <c r="AA36" s="35"/>
      <c r="AB36" s="35"/>
      <c r="AC36" s="35"/>
      <c r="AD36" s="35"/>
      <c r="AE36" s="35"/>
      <c r="AF36" s="35"/>
      <c r="AG36" s="35"/>
    </row>
    <row r="37" spans="1:33" s="37" customFormat="1" ht="14.25" customHeight="1" x14ac:dyDescent="0.3">
      <c r="A37" s="35"/>
      <c r="B37" s="451" t="s">
        <v>204</v>
      </c>
      <c r="C37" s="452"/>
      <c r="D37" s="452"/>
      <c r="E37" s="453">
        <v>-0.69199999999999995</v>
      </c>
      <c r="F37" s="454">
        <v>-0.30303030303030304</v>
      </c>
      <c r="G37" s="427" t="s">
        <v>119</v>
      </c>
      <c r="H37" s="36"/>
      <c r="I37" s="36"/>
      <c r="J37" s="35"/>
      <c r="K37" s="286"/>
      <c r="L37" s="35"/>
      <c r="N37" s="36"/>
      <c r="O37" s="36"/>
      <c r="P37" s="35"/>
      <c r="Q37" s="35"/>
      <c r="R37" s="35"/>
      <c r="S37" s="35"/>
      <c r="T37" s="35"/>
      <c r="U37" s="35"/>
      <c r="V37" s="35"/>
      <c r="W37" s="35"/>
      <c r="X37" s="35"/>
      <c r="Y37" s="35"/>
      <c r="Z37" s="35"/>
      <c r="AA37" s="35"/>
      <c r="AB37" s="35"/>
      <c r="AC37" s="35"/>
      <c r="AD37" s="35"/>
      <c r="AE37" s="35"/>
      <c r="AF37" s="35"/>
      <c r="AG37" s="35"/>
    </row>
    <row r="38" spans="1:33" s="37" customFormat="1" ht="17.25" customHeight="1" x14ac:dyDescent="0.3">
      <c r="A38" s="35"/>
      <c r="B38" s="1125" t="s">
        <v>205</v>
      </c>
      <c r="C38" s="1125"/>
      <c r="D38" s="1125"/>
      <c r="E38" s="1125"/>
      <c r="F38" s="1125"/>
      <c r="G38" s="1125"/>
      <c r="H38" s="36"/>
      <c r="I38" s="36"/>
      <c r="J38" s="35"/>
      <c r="K38" s="35"/>
      <c r="L38" s="35"/>
      <c r="N38" s="36"/>
      <c r="O38" s="36"/>
      <c r="P38" s="35"/>
      <c r="Q38" s="35"/>
      <c r="R38" s="35"/>
      <c r="S38" s="35"/>
      <c r="T38" s="35"/>
      <c r="U38" s="35"/>
      <c r="V38" s="35"/>
      <c r="W38" s="35"/>
      <c r="X38" s="35"/>
      <c r="Y38" s="35"/>
      <c r="Z38" s="35"/>
      <c r="AA38" s="35"/>
      <c r="AB38" s="35"/>
      <c r="AC38" s="35"/>
      <c r="AD38" s="35"/>
      <c r="AE38" s="35"/>
      <c r="AF38" s="35"/>
      <c r="AG38" s="35"/>
    </row>
    <row r="39" spans="1:33" ht="14.25" customHeight="1" x14ac:dyDescent="0.3">
      <c r="A39" s="36"/>
      <c r="B39" s="21"/>
      <c r="C39" s="426"/>
      <c r="D39" s="426"/>
      <c r="E39" s="21"/>
      <c r="F39" s="426"/>
      <c r="G39" s="426"/>
      <c r="H39" s="36"/>
      <c r="I39" s="36"/>
      <c r="N39" s="36"/>
      <c r="O39" s="36"/>
      <c r="P39" s="36"/>
      <c r="Q39" s="36"/>
      <c r="R39" s="36"/>
      <c r="S39" s="36"/>
      <c r="T39" s="36"/>
      <c r="U39" s="36"/>
      <c r="V39" s="36"/>
      <c r="W39" s="36"/>
      <c r="X39" s="36"/>
      <c r="Y39" s="36"/>
      <c r="Z39" s="36"/>
      <c r="AA39" s="36"/>
      <c r="AB39" s="36"/>
      <c r="AC39" s="36"/>
      <c r="AD39" s="36"/>
      <c r="AE39" s="36"/>
      <c r="AF39" s="36"/>
      <c r="AG39" s="36"/>
    </row>
    <row r="40" spans="1:33" ht="22" customHeight="1" thickBot="1" x14ac:dyDescent="0.35">
      <c r="A40" s="36"/>
      <c r="B40" s="1124" t="s">
        <v>206</v>
      </c>
      <c r="C40" s="1124"/>
      <c r="D40" s="1124"/>
      <c r="E40" s="455" t="s">
        <v>110</v>
      </c>
      <c r="F40" s="449"/>
      <c r="G40" s="52"/>
      <c r="H40" s="36"/>
      <c r="I40" s="36"/>
      <c r="N40" s="36"/>
      <c r="O40" s="36"/>
      <c r="P40" s="36"/>
      <c r="Q40" s="36"/>
      <c r="R40" s="36"/>
      <c r="S40" s="36"/>
      <c r="T40" s="36"/>
      <c r="U40" s="36"/>
      <c r="V40" s="36"/>
      <c r="W40" s="36"/>
      <c r="X40" s="36"/>
      <c r="Y40" s="36"/>
      <c r="Z40" s="36"/>
      <c r="AA40" s="36"/>
      <c r="AB40" s="36"/>
      <c r="AC40" s="36"/>
      <c r="AD40" s="36"/>
      <c r="AE40" s="36"/>
      <c r="AF40" s="36"/>
      <c r="AG40" s="36"/>
    </row>
    <row r="41" spans="1:33" ht="14.25" customHeight="1" x14ac:dyDescent="0.3">
      <c r="A41" s="36"/>
      <c r="B41" s="456" t="s">
        <v>125</v>
      </c>
      <c r="C41" s="457"/>
      <c r="D41" s="457"/>
      <c r="E41" s="458"/>
      <c r="F41" s="449"/>
      <c r="G41" s="52"/>
      <c r="H41" s="36"/>
      <c r="I41" s="36"/>
      <c r="N41" s="36"/>
      <c r="O41" s="36"/>
      <c r="P41" s="36"/>
      <c r="Q41" s="36"/>
      <c r="R41" s="36"/>
      <c r="S41" s="36"/>
      <c r="T41" s="36"/>
      <c r="U41" s="36"/>
      <c r="V41" s="36"/>
      <c r="W41" s="36"/>
      <c r="X41" s="36"/>
      <c r="Y41" s="36"/>
      <c r="Z41" s="36"/>
      <c r="AA41" s="36"/>
      <c r="AB41" s="36"/>
      <c r="AC41" s="36"/>
      <c r="AD41" s="36"/>
      <c r="AE41" s="36"/>
      <c r="AF41" s="36"/>
      <c r="AG41" s="36"/>
    </row>
    <row r="42" spans="1:33" ht="14.25" customHeight="1" x14ac:dyDescent="0.3">
      <c r="A42" s="36"/>
      <c r="B42" s="21" t="s">
        <v>207</v>
      </c>
      <c r="C42"/>
      <c r="D42"/>
      <c r="E42" s="462">
        <v>0.16500000000000001</v>
      </c>
      <c r="F42" s="449"/>
      <c r="G42" s="52"/>
      <c r="H42" s="36"/>
      <c r="I42" s="36"/>
      <c r="N42" s="36"/>
      <c r="O42" s="36"/>
      <c r="P42" s="36"/>
      <c r="Q42" s="36"/>
      <c r="R42" s="36"/>
      <c r="S42" s="36"/>
      <c r="T42" s="36"/>
      <c r="U42" s="36"/>
      <c r="V42" s="36"/>
      <c r="W42" s="36"/>
      <c r="X42" s="36"/>
      <c r="Y42" s="36"/>
      <c r="Z42" s="36"/>
      <c r="AA42" s="36"/>
      <c r="AB42" s="36"/>
      <c r="AC42" s="36"/>
      <c r="AD42" s="36"/>
      <c r="AE42" s="36"/>
      <c r="AF42" s="36"/>
      <c r="AG42" s="36"/>
    </row>
    <row r="43" spans="1:33" ht="14.25" customHeight="1" x14ac:dyDescent="0.3">
      <c r="A43" s="36"/>
      <c r="B43" s="459" t="s">
        <v>187</v>
      </c>
      <c r="C43" s="426"/>
      <c r="D43" s="426"/>
      <c r="E43" s="441"/>
      <c r="F43" s="449"/>
      <c r="G43" s="460"/>
      <c r="H43" s="41"/>
      <c r="I43" s="42"/>
      <c r="N43" s="36"/>
      <c r="O43" s="36"/>
      <c r="P43" s="36"/>
      <c r="Q43" s="36"/>
      <c r="R43" s="36"/>
      <c r="S43" s="36"/>
      <c r="T43" s="36"/>
      <c r="U43" s="36"/>
      <c r="V43" s="36"/>
      <c r="W43" s="36"/>
      <c r="X43" s="36"/>
      <c r="Y43" s="36"/>
      <c r="Z43" s="36"/>
      <c r="AA43" s="36"/>
      <c r="AB43" s="36"/>
      <c r="AC43" s="36"/>
      <c r="AD43" s="36"/>
      <c r="AE43" s="36"/>
      <c r="AF43" s="36"/>
      <c r="AG43" s="36"/>
    </row>
    <row r="44" spans="1:33" ht="14.25" customHeight="1" x14ac:dyDescent="0.3">
      <c r="B44" s="21" t="s">
        <v>208</v>
      </c>
      <c r="C44" s="426"/>
      <c r="D44" s="426"/>
      <c r="E44" s="441">
        <v>113</v>
      </c>
      <c r="F44" s="449"/>
      <c r="G44" s="461"/>
    </row>
    <row r="45" spans="1:33" ht="14.25" customHeight="1" x14ac:dyDescent="0.3">
      <c r="B45" s="21" t="s">
        <v>209</v>
      </c>
      <c r="C45"/>
      <c r="D45"/>
      <c r="E45" s="441">
        <v>35</v>
      </c>
      <c r="F45" s="449"/>
      <c r="G45"/>
    </row>
    <row r="46" spans="1:33" ht="14.25" customHeight="1" x14ac:dyDescent="0.3">
      <c r="B46" s="21" t="s">
        <v>210</v>
      </c>
      <c r="C46"/>
      <c r="D46"/>
      <c r="E46" s="462">
        <v>0.16200000000000001</v>
      </c>
      <c r="F46" s="449"/>
      <c r="G46"/>
    </row>
    <row r="47" spans="1:33" ht="14.25" customHeight="1" x14ac:dyDescent="0.3">
      <c r="B47" s="21" t="s">
        <v>211</v>
      </c>
      <c r="C47"/>
      <c r="D47"/>
      <c r="E47" s="462">
        <v>0.17499999999999999</v>
      </c>
      <c r="F47" s="449"/>
      <c r="G47"/>
    </row>
    <row r="48" spans="1:33" ht="14.25" customHeight="1" x14ac:dyDescent="0.3">
      <c r="B48" s="459" t="s">
        <v>192</v>
      </c>
      <c r="C48"/>
      <c r="D48"/>
      <c r="E48" s="441"/>
      <c r="F48" s="449"/>
      <c r="G48"/>
    </row>
    <row r="49" spans="1:33" ht="14.25" customHeight="1" x14ac:dyDescent="0.3">
      <c r="B49" s="21" t="s">
        <v>212</v>
      </c>
      <c r="C49" s="463"/>
      <c r="D49" s="463"/>
      <c r="E49" s="464">
        <v>29</v>
      </c>
      <c r="F49" s="449"/>
      <c r="G49" s="465"/>
    </row>
    <row r="50" spans="1:33" ht="14.25" customHeight="1" x14ac:dyDescent="0.3">
      <c r="B50" s="21" t="s">
        <v>213</v>
      </c>
      <c r="C50" s="463"/>
      <c r="D50" s="463"/>
      <c r="E50" s="466">
        <v>0.17399999999999999</v>
      </c>
      <c r="F50" s="449"/>
      <c r="G50" s="465"/>
    </row>
    <row r="51" spans="1:33" ht="14.25" customHeight="1" x14ac:dyDescent="0.3">
      <c r="B51" s="21" t="s">
        <v>214</v>
      </c>
      <c r="C51" s="463"/>
      <c r="D51" s="463"/>
      <c r="E51" s="464">
        <v>76</v>
      </c>
      <c r="F51" s="449"/>
      <c r="G51" s="25"/>
    </row>
    <row r="52" spans="1:33" ht="14.25" customHeight="1" x14ac:dyDescent="0.3">
      <c r="B52" s="21" t="s">
        <v>215</v>
      </c>
      <c r="C52" s="463"/>
      <c r="D52" s="463"/>
      <c r="E52" s="466">
        <v>0.15</v>
      </c>
      <c r="F52" s="449"/>
      <c r="G52"/>
    </row>
    <row r="53" spans="1:33" ht="14.25" customHeight="1" x14ac:dyDescent="0.3">
      <c r="B53" s="21" t="s">
        <v>216</v>
      </c>
      <c r="C53" s="463"/>
      <c r="D53" s="463"/>
      <c r="E53" s="464">
        <v>43</v>
      </c>
      <c r="F53" s="449"/>
      <c r="G53"/>
    </row>
    <row r="54" spans="1:33" ht="14.25" customHeight="1" x14ac:dyDescent="0.3">
      <c r="B54" s="354" t="s">
        <v>217</v>
      </c>
      <c r="C54" s="467"/>
      <c r="D54" s="467"/>
      <c r="E54" s="468">
        <v>0.21099999999999999</v>
      </c>
      <c r="F54" s="449"/>
      <c r="G54"/>
    </row>
    <row r="55" spans="1:33" ht="14.25" customHeight="1" x14ac:dyDescent="0.3">
      <c r="A55" s="36"/>
      <c r="B55" s="912" t="s">
        <v>218</v>
      </c>
      <c r="C55" s="426"/>
      <c r="D55" s="426"/>
      <c r="E55" s="469"/>
      <c r="F55" s="449"/>
      <c r="G55" s="52"/>
      <c r="H55" s="36"/>
      <c r="I55" s="36"/>
      <c r="N55" s="36"/>
      <c r="O55" s="36"/>
      <c r="P55" s="36"/>
      <c r="Q55" s="36"/>
      <c r="R55" s="36"/>
      <c r="S55" s="36"/>
      <c r="T55" s="36"/>
      <c r="U55" s="36"/>
      <c r="V55" s="36"/>
      <c r="W55" s="36"/>
      <c r="X55" s="36"/>
      <c r="Y55" s="36"/>
      <c r="Z55" s="36"/>
      <c r="AA55" s="36"/>
      <c r="AB55" s="36"/>
      <c r="AC55" s="36"/>
      <c r="AD55" s="36"/>
      <c r="AE55" s="36"/>
      <c r="AF55" s="36"/>
      <c r="AG55" s="36"/>
    </row>
    <row r="56" spans="1:33" ht="14.25" customHeight="1" x14ac:dyDescent="0.3">
      <c r="A56" s="36"/>
      <c r="B56" s="912"/>
      <c r="C56" s="426"/>
      <c r="D56" s="426"/>
      <c r="E56" s="469"/>
      <c r="F56" s="449"/>
      <c r="G56" s="52"/>
      <c r="H56" s="36"/>
      <c r="I56" s="36"/>
      <c r="N56" s="36"/>
      <c r="O56" s="36"/>
      <c r="P56" s="36"/>
      <c r="Q56" s="36"/>
      <c r="R56" s="36"/>
      <c r="S56" s="36"/>
      <c r="T56" s="36"/>
      <c r="U56" s="36"/>
      <c r="V56" s="36"/>
      <c r="W56" s="36"/>
      <c r="X56" s="36"/>
      <c r="Y56" s="36"/>
      <c r="Z56" s="36"/>
      <c r="AA56" s="36"/>
      <c r="AB56" s="36"/>
      <c r="AC56" s="36"/>
      <c r="AD56" s="36"/>
      <c r="AE56" s="36"/>
      <c r="AF56" s="36"/>
      <c r="AG56" s="36"/>
    </row>
    <row r="57" spans="1:33" s="37" customFormat="1" ht="22" customHeight="1" thickBot="1" x14ac:dyDescent="0.35">
      <c r="A57" s="35"/>
      <c r="B57" s="470" t="s">
        <v>219</v>
      </c>
      <c r="C57" s="471"/>
      <c r="D57" s="472"/>
      <c r="E57" s="455" t="s">
        <v>110</v>
      </c>
      <c r="F57" s="473" t="s">
        <v>111</v>
      </c>
      <c r="G57" s="455" t="s">
        <v>220</v>
      </c>
      <c r="H57" s="34"/>
      <c r="I57" s="34"/>
      <c r="N57" s="36"/>
      <c r="O57" s="36"/>
      <c r="P57" s="35"/>
      <c r="Q57" s="35"/>
      <c r="R57" s="35"/>
      <c r="S57" s="35"/>
      <c r="T57" s="35"/>
      <c r="U57" s="35"/>
      <c r="V57" s="35"/>
      <c r="W57" s="35"/>
      <c r="X57" s="35"/>
      <c r="Y57" s="35"/>
      <c r="Z57" s="35"/>
      <c r="AA57" s="35"/>
      <c r="AB57" s="35"/>
      <c r="AC57" s="35"/>
      <c r="AD57" s="35"/>
      <c r="AE57" s="35"/>
      <c r="AF57" s="35"/>
      <c r="AG57" s="35"/>
    </row>
    <row r="58" spans="1:33" s="37" customFormat="1" ht="14.25" customHeight="1" x14ac:dyDescent="0.3">
      <c r="A58" s="35"/>
      <c r="B58" s="376" t="s">
        <v>134</v>
      </c>
      <c r="C58" s="474"/>
      <c r="D58" s="474"/>
      <c r="E58" s="475"/>
      <c r="F58" s="476"/>
      <c r="G58" s="476"/>
      <c r="H58" s="38"/>
      <c r="I58" s="35"/>
      <c r="N58" s="36"/>
      <c r="O58" s="36"/>
      <c r="P58" s="35"/>
      <c r="Q58" s="35"/>
      <c r="R58" s="35"/>
      <c r="S58" s="35"/>
      <c r="T58" s="35"/>
      <c r="U58" s="35"/>
      <c r="V58" s="35"/>
      <c r="W58" s="35"/>
      <c r="X58" s="35"/>
      <c r="Y58" s="35"/>
      <c r="Z58" s="35"/>
      <c r="AA58" s="35"/>
      <c r="AB58" s="35"/>
      <c r="AC58" s="35"/>
      <c r="AD58" s="35"/>
      <c r="AE58" s="35"/>
      <c r="AF58" s="35"/>
      <c r="AG58" s="35"/>
    </row>
    <row r="59" spans="1:33" s="37" customFormat="1" ht="14.25" customHeight="1" x14ac:dyDescent="0.3">
      <c r="A59" s="35"/>
      <c r="B59" s="426" t="s">
        <v>221</v>
      </c>
      <c r="C59" s="426"/>
      <c r="D59" s="426"/>
      <c r="E59" s="441">
        <v>750</v>
      </c>
      <c r="F59" s="442">
        <v>703</v>
      </c>
      <c r="G59" s="477">
        <v>596</v>
      </c>
      <c r="H59" s="38"/>
      <c r="I59" s="35"/>
      <c r="N59" s="36"/>
      <c r="O59" s="36"/>
      <c r="P59" s="35"/>
      <c r="Q59" s="35"/>
      <c r="R59" s="35"/>
      <c r="S59" s="35"/>
      <c r="T59" s="35"/>
      <c r="U59" s="35"/>
      <c r="V59" s="35"/>
      <c r="W59" s="35"/>
      <c r="X59" s="35"/>
      <c r="Y59" s="35"/>
      <c r="Z59" s="35"/>
      <c r="AA59" s="35"/>
      <c r="AB59" s="35"/>
      <c r="AC59" s="35"/>
      <c r="AD59" s="35"/>
      <c r="AE59" s="35"/>
      <c r="AF59" s="35"/>
      <c r="AG59" s="35"/>
    </row>
    <row r="60" spans="1:33" s="37" customFormat="1" ht="14.25" customHeight="1" x14ac:dyDescent="0.3">
      <c r="A60" s="35"/>
      <c r="B60" s="426" t="s">
        <v>222</v>
      </c>
      <c r="C60" s="426"/>
      <c r="D60" s="426"/>
      <c r="E60" s="441">
        <v>200</v>
      </c>
      <c r="F60" s="442">
        <v>214</v>
      </c>
      <c r="G60" s="477">
        <v>172</v>
      </c>
      <c r="H60" s="36"/>
      <c r="I60" s="36"/>
      <c r="J60" s="35"/>
      <c r="K60" s="35"/>
      <c r="L60" s="35"/>
      <c r="N60" s="36"/>
      <c r="O60" s="36"/>
      <c r="P60" s="35"/>
      <c r="Q60" s="35"/>
      <c r="R60" s="35"/>
      <c r="S60" s="35"/>
      <c r="T60" s="35"/>
      <c r="U60" s="35"/>
      <c r="V60" s="35"/>
      <c r="W60" s="35"/>
      <c r="X60" s="35"/>
      <c r="Y60" s="35"/>
      <c r="Z60" s="35"/>
      <c r="AA60" s="35"/>
      <c r="AB60" s="35"/>
      <c r="AC60" s="35"/>
      <c r="AD60" s="35"/>
      <c r="AE60" s="35"/>
      <c r="AF60" s="35"/>
      <c r="AG60" s="35"/>
    </row>
    <row r="61" spans="1:33" s="37" customFormat="1" ht="14.25" customHeight="1" x14ac:dyDescent="0.3">
      <c r="A61" s="35"/>
      <c r="B61" s="426" t="s">
        <v>223</v>
      </c>
      <c r="C61" s="426"/>
      <c r="D61" s="426"/>
      <c r="E61" s="462">
        <v>0.78900000000000003</v>
      </c>
      <c r="F61" s="478">
        <v>0.76700000000000002</v>
      </c>
      <c r="G61" s="478">
        <v>0.77600000000000002</v>
      </c>
      <c r="H61" s="36"/>
      <c r="I61" s="36"/>
      <c r="J61" s="35"/>
      <c r="K61" s="35"/>
      <c r="L61" s="35"/>
      <c r="N61" s="36"/>
      <c r="O61" s="36"/>
      <c r="P61" s="35"/>
      <c r="Q61" s="35"/>
      <c r="R61" s="35"/>
      <c r="S61" s="35"/>
      <c r="T61" s="35"/>
      <c r="U61" s="35"/>
      <c r="V61" s="35"/>
      <c r="W61" s="35"/>
      <c r="X61" s="35"/>
      <c r="Y61" s="35"/>
      <c r="Z61" s="35"/>
      <c r="AA61" s="35"/>
      <c r="AB61" s="35"/>
      <c r="AC61" s="35"/>
      <c r="AD61" s="35"/>
      <c r="AE61" s="35"/>
      <c r="AF61" s="35"/>
      <c r="AG61" s="35"/>
    </row>
    <row r="62" spans="1:33" s="37" customFormat="1" ht="14.25" customHeight="1" x14ac:dyDescent="0.3">
      <c r="A62" s="35"/>
      <c r="B62" s="426" t="s">
        <v>224</v>
      </c>
      <c r="C62" s="426"/>
      <c r="D62" s="426"/>
      <c r="E62" s="462">
        <v>0.21099999999999999</v>
      </c>
      <c r="F62" s="478">
        <v>0.23300000000000001</v>
      </c>
      <c r="G62" s="478">
        <v>0.224</v>
      </c>
      <c r="H62" s="36"/>
      <c r="I62" s="36"/>
      <c r="J62" s="35"/>
      <c r="K62" s="35"/>
      <c r="L62" s="35"/>
      <c r="N62" s="36"/>
      <c r="O62" s="36"/>
      <c r="P62" s="35"/>
      <c r="Q62" s="35"/>
      <c r="R62" s="35"/>
      <c r="S62" s="35"/>
      <c r="T62" s="35"/>
      <c r="U62" s="35"/>
      <c r="V62" s="35"/>
      <c r="W62" s="35"/>
      <c r="X62" s="35"/>
      <c r="Y62" s="35"/>
      <c r="Z62" s="35"/>
      <c r="AA62" s="35"/>
      <c r="AB62" s="35"/>
      <c r="AC62" s="35"/>
      <c r="AD62" s="35"/>
      <c r="AE62" s="35"/>
      <c r="AF62" s="35"/>
      <c r="AG62" s="35"/>
    </row>
    <row r="63" spans="1:33" s="37" customFormat="1" ht="14.25" customHeight="1" x14ac:dyDescent="0.3">
      <c r="A63" s="35"/>
      <c r="B63" s="479" t="s">
        <v>225</v>
      </c>
      <c r="C63" s="480"/>
      <c r="D63" s="480"/>
      <c r="E63" s="481">
        <v>3</v>
      </c>
      <c r="F63" s="482">
        <v>3</v>
      </c>
      <c r="G63" s="482">
        <v>4</v>
      </c>
      <c r="H63" s="36"/>
      <c r="I63" s="36"/>
      <c r="J63" s="35"/>
      <c r="K63" s="35"/>
      <c r="L63" s="35"/>
      <c r="N63" s="36"/>
      <c r="O63" s="36"/>
      <c r="P63" s="35"/>
      <c r="Q63" s="35"/>
      <c r="R63" s="35"/>
      <c r="S63" s="35"/>
      <c r="T63" s="35"/>
      <c r="U63" s="35"/>
      <c r="V63" s="35"/>
      <c r="W63" s="35"/>
      <c r="X63" s="35"/>
      <c r="Y63" s="35"/>
      <c r="Z63" s="35"/>
      <c r="AA63" s="35"/>
      <c r="AB63" s="35"/>
      <c r="AC63" s="35"/>
      <c r="AD63" s="35"/>
      <c r="AE63" s="35"/>
      <c r="AF63" s="35"/>
      <c r="AG63" s="35"/>
    </row>
    <row r="64" spans="1:33" s="37" customFormat="1" ht="14.25" customHeight="1" x14ac:dyDescent="0.3">
      <c r="A64" s="35"/>
      <c r="B64" s="426" t="s">
        <v>226</v>
      </c>
      <c r="C64" s="426"/>
      <c r="D64" s="426"/>
      <c r="E64" s="441">
        <v>3</v>
      </c>
      <c r="F64" s="442">
        <v>3</v>
      </c>
      <c r="G64" s="442">
        <v>2</v>
      </c>
      <c r="H64" s="36"/>
      <c r="I64" s="36"/>
      <c r="J64" s="35"/>
      <c r="K64" s="35"/>
      <c r="L64" s="35"/>
      <c r="N64" s="36"/>
      <c r="O64" s="36"/>
      <c r="P64" s="35"/>
      <c r="Q64" s="35"/>
      <c r="R64" s="35"/>
      <c r="S64" s="35"/>
      <c r="T64" s="35"/>
      <c r="U64" s="35"/>
      <c r="V64" s="35"/>
      <c r="W64" s="35"/>
      <c r="X64" s="35"/>
      <c r="Y64" s="35"/>
      <c r="Z64" s="35"/>
      <c r="AA64" s="35"/>
      <c r="AB64" s="35"/>
      <c r="AC64" s="35"/>
      <c r="AD64" s="35"/>
      <c r="AE64" s="35"/>
      <c r="AF64" s="35"/>
      <c r="AG64" s="35"/>
    </row>
    <row r="65" spans="1:33" s="37" customFormat="1" ht="14.25" hidden="1" customHeight="1" x14ac:dyDescent="0.3">
      <c r="A65" s="35"/>
      <c r="B65" s="426" t="s">
        <v>227</v>
      </c>
      <c r="C65" s="426"/>
      <c r="D65" s="426"/>
      <c r="E65" s="483">
        <v>0</v>
      </c>
      <c r="F65" s="484">
        <v>0</v>
      </c>
      <c r="G65" s="484">
        <v>0</v>
      </c>
      <c r="H65" s="36"/>
      <c r="I65" s="36"/>
      <c r="J65" s="35"/>
      <c r="K65" s="35"/>
      <c r="L65" s="35"/>
      <c r="N65" s="36"/>
      <c r="O65" s="36"/>
      <c r="P65" s="35"/>
      <c r="Q65" s="35"/>
      <c r="R65" s="35"/>
      <c r="S65" s="35"/>
      <c r="T65" s="35"/>
      <c r="U65" s="35"/>
      <c r="V65" s="35"/>
      <c r="W65" s="35"/>
      <c r="X65" s="35"/>
      <c r="Y65" s="35"/>
      <c r="Z65" s="35"/>
      <c r="AA65" s="35"/>
      <c r="AB65" s="35"/>
      <c r="AC65" s="35"/>
      <c r="AD65" s="35"/>
      <c r="AE65" s="35"/>
      <c r="AF65" s="35"/>
      <c r="AG65" s="35"/>
    </row>
    <row r="66" spans="1:33" s="37" customFormat="1" ht="14.25" customHeight="1" x14ac:dyDescent="0.3">
      <c r="A66" s="35"/>
      <c r="B66" s="426" t="s">
        <v>228</v>
      </c>
      <c r="C66" s="426"/>
      <c r="D66" s="426"/>
      <c r="E66" s="485">
        <v>0.5</v>
      </c>
      <c r="F66" s="444">
        <v>0.5</v>
      </c>
      <c r="G66" s="478">
        <v>0.66700000000000004</v>
      </c>
      <c r="H66" s="36"/>
      <c r="I66" s="36"/>
      <c r="J66" s="35"/>
      <c r="K66" s="35"/>
      <c r="L66" s="35"/>
      <c r="N66" s="36"/>
      <c r="O66" s="36"/>
      <c r="P66" s="35"/>
      <c r="Q66" s="35"/>
      <c r="R66" s="35"/>
      <c r="S66" s="35"/>
      <c r="T66" s="35"/>
      <c r="U66" s="35"/>
      <c r="V66" s="35"/>
      <c r="W66" s="35"/>
      <c r="X66" s="35"/>
      <c r="Y66" s="35"/>
      <c r="Z66" s="35"/>
      <c r="AA66" s="35"/>
      <c r="AB66" s="35"/>
      <c r="AC66" s="35"/>
      <c r="AD66" s="35"/>
      <c r="AE66" s="35"/>
      <c r="AF66" s="35"/>
      <c r="AG66" s="35"/>
    </row>
    <row r="67" spans="1:33" s="37" customFormat="1" ht="14.25" customHeight="1" x14ac:dyDescent="0.3">
      <c r="A67" s="35"/>
      <c r="B67" s="426" t="s">
        <v>229</v>
      </c>
      <c r="C67" s="426"/>
      <c r="D67" s="426"/>
      <c r="E67" s="485">
        <v>0.5</v>
      </c>
      <c r="F67" s="444">
        <v>0.5</v>
      </c>
      <c r="G67" s="478">
        <v>0.33300000000000002</v>
      </c>
      <c r="H67" s="36"/>
      <c r="I67" s="36"/>
      <c r="J67" s="35"/>
      <c r="K67" s="35"/>
      <c r="L67" s="35"/>
      <c r="N67" s="36"/>
      <c r="O67" s="36"/>
      <c r="P67" s="35"/>
      <c r="Q67" s="35"/>
      <c r="R67" s="35"/>
      <c r="S67" s="35"/>
      <c r="T67" s="35"/>
      <c r="U67" s="35"/>
      <c r="V67" s="35"/>
      <c r="W67" s="35"/>
      <c r="X67" s="35"/>
      <c r="Y67" s="35"/>
      <c r="Z67" s="35"/>
      <c r="AA67" s="35"/>
      <c r="AB67" s="35"/>
      <c r="AC67" s="35"/>
      <c r="AD67" s="35"/>
      <c r="AE67" s="35"/>
      <c r="AF67" s="35"/>
      <c r="AG67" s="35"/>
    </row>
    <row r="68" spans="1:33" s="37" customFormat="1" ht="14.25" hidden="1" customHeight="1" x14ac:dyDescent="0.3">
      <c r="A68" s="35"/>
      <c r="B68" s="426" t="s">
        <v>230</v>
      </c>
      <c r="C68" s="486"/>
      <c r="D68" s="486"/>
      <c r="E68" s="994">
        <v>0</v>
      </c>
      <c r="F68" s="995">
        <v>0</v>
      </c>
      <c r="G68" s="995">
        <v>0</v>
      </c>
      <c r="H68" s="36"/>
      <c r="I68" s="36"/>
      <c r="J68" s="35"/>
      <c r="K68" s="35"/>
      <c r="L68" s="35"/>
      <c r="N68" s="36"/>
      <c r="O68" s="36"/>
      <c r="P68" s="35"/>
      <c r="Q68" s="35"/>
      <c r="R68" s="35"/>
      <c r="S68" s="35"/>
      <c r="T68" s="35"/>
      <c r="U68" s="35"/>
      <c r="V68" s="35"/>
      <c r="W68" s="35"/>
      <c r="X68" s="35"/>
      <c r="Y68" s="35"/>
      <c r="Z68" s="35"/>
      <c r="AA68" s="35"/>
      <c r="AB68" s="35"/>
      <c r="AC68" s="35"/>
      <c r="AD68" s="35"/>
      <c r="AE68" s="35"/>
      <c r="AF68" s="35"/>
      <c r="AG68" s="35"/>
    </row>
    <row r="69" spans="1:33" s="37" customFormat="1" ht="14.25" customHeight="1" x14ac:dyDescent="0.3">
      <c r="A69" s="35"/>
      <c r="B69" s="479" t="s">
        <v>231</v>
      </c>
      <c r="C69" s="480"/>
      <c r="D69" s="480"/>
      <c r="E69" s="481">
        <v>5</v>
      </c>
      <c r="F69" s="482">
        <v>5</v>
      </c>
      <c r="G69" s="482">
        <v>6</v>
      </c>
      <c r="H69" s="36"/>
      <c r="I69" s="36"/>
      <c r="J69" s="35"/>
      <c r="K69" s="35"/>
      <c r="L69" s="35"/>
      <c r="N69" s="36"/>
      <c r="O69" s="36"/>
      <c r="P69" s="35"/>
      <c r="Q69" s="35"/>
      <c r="R69" s="35"/>
      <c r="S69" s="35"/>
      <c r="T69" s="35"/>
      <c r="U69" s="35"/>
      <c r="V69" s="35"/>
      <c r="W69" s="35"/>
      <c r="X69" s="35"/>
      <c r="Y69" s="35"/>
      <c r="Z69" s="35"/>
      <c r="AA69" s="35"/>
      <c r="AB69" s="35"/>
      <c r="AC69" s="35"/>
      <c r="AD69" s="35"/>
      <c r="AE69" s="35"/>
      <c r="AF69" s="35"/>
      <c r="AG69" s="35"/>
    </row>
    <row r="70" spans="1:33" s="37" customFormat="1" ht="14.25" customHeight="1" x14ac:dyDescent="0.3">
      <c r="A70" s="35"/>
      <c r="B70" s="426" t="s">
        <v>232</v>
      </c>
      <c r="C70" s="426"/>
      <c r="D70" s="426"/>
      <c r="E70" s="441">
        <v>2</v>
      </c>
      <c r="F70" s="442">
        <v>2</v>
      </c>
      <c r="G70" s="442">
        <v>1</v>
      </c>
      <c r="H70" s="36"/>
      <c r="I70" s="36"/>
      <c r="J70" s="35"/>
      <c r="K70" s="35"/>
      <c r="L70" s="35"/>
      <c r="N70" s="36"/>
      <c r="O70" s="36"/>
      <c r="P70" s="35"/>
      <c r="Q70" s="35"/>
      <c r="R70" s="35"/>
      <c r="S70" s="35"/>
      <c r="T70" s="35"/>
      <c r="U70" s="35"/>
      <c r="V70" s="35"/>
      <c r="W70" s="35"/>
      <c r="X70" s="35"/>
      <c r="Y70" s="35"/>
      <c r="Z70" s="35"/>
      <c r="AA70" s="35"/>
      <c r="AB70" s="35"/>
      <c r="AC70" s="35"/>
      <c r="AD70" s="35"/>
      <c r="AE70" s="35"/>
      <c r="AF70" s="35"/>
      <c r="AG70" s="35"/>
    </row>
    <row r="71" spans="1:33" s="37" customFormat="1" ht="14.25" hidden="1" customHeight="1" x14ac:dyDescent="0.3">
      <c r="A71" s="35"/>
      <c r="B71" s="426" t="s">
        <v>233</v>
      </c>
      <c r="C71" s="426"/>
      <c r="D71" s="426"/>
      <c r="E71" s="483">
        <v>0</v>
      </c>
      <c r="F71" s="484">
        <v>0</v>
      </c>
      <c r="G71" s="484">
        <v>0</v>
      </c>
      <c r="H71" s="36"/>
      <c r="I71" s="36"/>
      <c r="J71" s="35"/>
      <c r="K71" s="35"/>
      <c r="L71" s="35"/>
      <c r="N71" s="36"/>
      <c r="O71" s="36"/>
      <c r="P71" s="35"/>
      <c r="Q71" s="35"/>
      <c r="R71" s="35"/>
      <c r="S71" s="35"/>
      <c r="T71" s="35"/>
      <c r="U71" s="35"/>
      <c r="V71" s="35"/>
      <c r="W71" s="35"/>
      <c r="X71" s="35"/>
      <c r="Y71" s="35"/>
      <c r="Z71" s="35"/>
      <c r="AA71" s="35"/>
      <c r="AB71" s="35"/>
      <c r="AC71" s="35"/>
      <c r="AD71" s="35"/>
      <c r="AE71" s="35"/>
      <c r="AF71" s="35"/>
      <c r="AG71" s="35"/>
    </row>
    <row r="72" spans="1:33" s="37" customFormat="1" ht="14.25" customHeight="1" x14ac:dyDescent="0.3">
      <c r="A72" s="35"/>
      <c r="B72" s="426" t="s">
        <v>234</v>
      </c>
      <c r="C72" s="426"/>
      <c r="D72" s="426"/>
      <c r="E72" s="446">
        <v>0.71399999999999997</v>
      </c>
      <c r="F72" s="478">
        <v>0.71399999999999997</v>
      </c>
      <c r="G72" s="478">
        <v>0.85699999999999998</v>
      </c>
      <c r="H72" s="36"/>
      <c r="I72" s="36"/>
      <c r="J72" s="35"/>
      <c r="K72" s="35"/>
      <c r="L72" s="35"/>
      <c r="N72" s="36"/>
      <c r="O72" s="36"/>
      <c r="P72" s="35"/>
      <c r="Q72" s="35"/>
      <c r="R72" s="35"/>
      <c r="S72" s="35"/>
      <c r="T72" s="35"/>
      <c r="U72" s="35"/>
      <c r="V72" s="35"/>
      <c r="W72" s="35"/>
      <c r="X72" s="35"/>
      <c r="Y72" s="35"/>
      <c r="Z72" s="35"/>
      <c r="AA72" s="35"/>
      <c r="AB72" s="35"/>
      <c r="AC72" s="35"/>
      <c r="AD72" s="35"/>
      <c r="AE72" s="35"/>
      <c r="AF72" s="35"/>
      <c r="AG72" s="35"/>
    </row>
    <row r="73" spans="1:33" s="37" customFormat="1" ht="14.25" customHeight="1" x14ac:dyDescent="0.3">
      <c r="A73" s="35"/>
      <c r="B73" s="426" t="s">
        <v>235</v>
      </c>
      <c r="C73" s="426"/>
      <c r="D73" s="426"/>
      <c r="E73" s="992">
        <v>0.28599999999999998</v>
      </c>
      <c r="F73" s="993">
        <v>0.28599999999999998</v>
      </c>
      <c r="G73" s="993">
        <v>0.14299999999999999</v>
      </c>
      <c r="H73" s="36"/>
      <c r="I73" s="36"/>
      <c r="J73" s="35"/>
      <c r="K73" s="35"/>
      <c r="L73" s="35"/>
      <c r="N73" s="36"/>
      <c r="O73" s="36"/>
      <c r="P73" s="35"/>
      <c r="Q73" s="35"/>
      <c r="R73" s="35"/>
      <c r="S73" s="35"/>
      <c r="T73" s="35"/>
      <c r="U73" s="35"/>
      <c r="V73" s="35"/>
      <c r="W73" s="35"/>
      <c r="X73" s="35"/>
      <c r="Y73" s="35"/>
      <c r="Z73" s="35"/>
      <c r="AA73" s="35"/>
      <c r="AB73" s="35"/>
      <c r="AC73" s="35"/>
      <c r="AD73" s="35"/>
      <c r="AE73" s="35"/>
      <c r="AF73" s="35"/>
      <c r="AG73" s="35"/>
    </row>
    <row r="74" spans="1:33" s="37" customFormat="1" ht="14.25" hidden="1" customHeight="1" x14ac:dyDescent="0.3">
      <c r="A74" s="35"/>
      <c r="B74" s="426" t="s">
        <v>236</v>
      </c>
      <c r="C74" s="426"/>
      <c r="D74" s="426"/>
      <c r="E74" s="992">
        <v>0</v>
      </c>
      <c r="F74" s="993">
        <v>0</v>
      </c>
      <c r="G74" s="993">
        <v>0</v>
      </c>
      <c r="H74" s="36"/>
      <c r="I74" s="36"/>
      <c r="J74" s="35"/>
      <c r="K74" s="35"/>
      <c r="L74" s="35"/>
      <c r="N74" s="36"/>
      <c r="O74" s="36"/>
      <c r="P74" s="35"/>
      <c r="Q74" s="35"/>
      <c r="R74" s="35"/>
      <c r="S74" s="35"/>
      <c r="T74" s="35"/>
      <c r="U74" s="35"/>
      <c r="V74" s="35"/>
      <c r="W74" s="35"/>
      <c r="X74" s="35"/>
      <c r="Y74" s="35"/>
      <c r="Z74" s="35"/>
      <c r="AA74" s="35"/>
      <c r="AB74" s="35"/>
      <c r="AC74" s="35"/>
      <c r="AD74" s="35"/>
      <c r="AE74" s="35"/>
      <c r="AF74" s="35"/>
      <c r="AG74" s="35"/>
    </row>
    <row r="75" spans="1:33" s="37" customFormat="1" ht="14.25" hidden="1" customHeight="1" thickBot="1" x14ac:dyDescent="0.35">
      <c r="A75" s="35"/>
      <c r="B75" s="426" t="s">
        <v>237</v>
      </c>
      <c r="C75" s="426"/>
      <c r="D75" s="426"/>
      <c r="E75" s="446">
        <v>0</v>
      </c>
      <c r="F75" s="444">
        <v>0</v>
      </c>
      <c r="G75" s="444">
        <v>0</v>
      </c>
      <c r="H75" s="36"/>
      <c r="I75" s="36"/>
      <c r="J75" s="35"/>
      <c r="K75" s="35"/>
      <c r="L75" s="35"/>
      <c r="N75" s="36"/>
      <c r="O75" s="36"/>
      <c r="P75" s="35"/>
      <c r="Q75" s="35"/>
      <c r="R75" s="35"/>
      <c r="S75" s="35"/>
      <c r="T75" s="35"/>
      <c r="U75" s="35"/>
      <c r="V75" s="35"/>
      <c r="W75" s="35"/>
      <c r="X75" s="35"/>
      <c r="Y75" s="35"/>
      <c r="Z75" s="35"/>
      <c r="AA75" s="35"/>
      <c r="AB75" s="35"/>
      <c r="AC75" s="35"/>
      <c r="AD75" s="35"/>
      <c r="AE75" s="35"/>
      <c r="AF75" s="35"/>
      <c r="AG75" s="35"/>
    </row>
    <row r="76" spans="1:33" s="37" customFormat="1" ht="14.25" customHeight="1" x14ac:dyDescent="0.3">
      <c r="A76" s="35"/>
      <c r="B76" s="489" t="s">
        <v>125</v>
      </c>
      <c r="C76" s="480"/>
      <c r="D76" s="480"/>
      <c r="E76" s="481"/>
      <c r="F76" s="482"/>
      <c r="G76" s="482"/>
      <c r="H76" s="38"/>
      <c r="I76" s="35"/>
      <c r="N76" s="36"/>
      <c r="O76" s="36"/>
      <c r="P76" s="35"/>
      <c r="Q76" s="35"/>
      <c r="R76" s="35"/>
      <c r="S76" s="35"/>
      <c r="T76" s="35"/>
      <c r="U76" s="35"/>
      <c r="V76" s="35"/>
      <c r="W76" s="35"/>
      <c r="X76" s="35"/>
      <c r="Y76" s="35"/>
      <c r="Z76" s="35"/>
      <c r="AA76" s="35"/>
      <c r="AB76" s="35"/>
      <c r="AC76" s="35"/>
      <c r="AD76" s="35"/>
      <c r="AE76" s="35"/>
      <c r="AF76" s="35"/>
      <c r="AG76" s="35"/>
    </row>
    <row r="77" spans="1:33" s="37" customFormat="1" ht="14.25" customHeight="1" x14ac:dyDescent="0.3">
      <c r="A77" s="35"/>
      <c r="B77" s="426" t="s">
        <v>221</v>
      </c>
      <c r="C77" s="426"/>
      <c r="D77" s="426"/>
      <c r="E77" s="441">
        <v>694</v>
      </c>
      <c r="F77" s="442">
        <v>703</v>
      </c>
      <c r="G77" s="442">
        <v>596</v>
      </c>
      <c r="H77" s="38"/>
      <c r="I77" s="35"/>
      <c r="N77" s="36"/>
      <c r="O77" s="36"/>
      <c r="P77" s="35"/>
      <c r="Q77" s="35"/>
      <c r="R77" s="35"/>
      <c r="S77" s="35"/>
      <c r="T77" s="35"/>
      <c r="U77" s="35"/>
      <c r="V77" s="35"/>
      <c r="W77" s="35"/>
      <c r="X77" s="35"/>
      <c r="Y77" s="35"/>
      <c r="Z77" s="35"/>
      <c r="AA77" s="35"/>
      <c r="AB77" s="35"/>
      <c r="AC77" s="35"/>
      <c r="AD77" s="35"/>
      <c r="AE77" s="35"/>
      <c r="AF77" s="35"/>
      <c r="AG77" s="35"/>
    </row>
    <row r="78" spans="1:33" s="37" customFormat="1" ht="14.25" customHeight="1" x14ac:dyDescent="0.3">
      <c r="A78" s="35"/>
      <c r="B78" s="426" t="s">
        <v>238</v>
      </c>
      <c r="C78" s="426"/>
      <c r="D78" s="426"/>
      <c r="E78" s="441">
        <v>183</v>
      </c>
      <c r="F78" s="442">
        <v>214</v>
      </c>
      <c r="G78" s="442">
        <v>172</v>
      </c>
      <c r="H78" s="36"/>
      <c r="I78" s="36"/>
      <c r="J78" s="35"/>
      <c r="K78" s="35"/>
      <c r="L78" s="35"/>
      <c r="N78" s="36"/>
      <c r="O78" s="36"/>
      <c r="P78" s="35"/>
      <c r="Q78" s="35"/>
      <c r="R78" s="35"/>
      <c r="S78" s="35"/>
      <c r="T78" s="35"/>
      <c r="U78" s="35"/>
      <c r="V78" s="35"/>
      <c r="W78" s="35"/>
      <c r="X78" s="35"/>
      <c r="Y78" s="35"/>
      <c r="Z78" s="35"/>
      <c r="AA78" s="35"/>
      <c r="AB78" s="35"/>
      <c r="AC78" s="35"/>
      <c r="AD78" s="35"/>
      <c r="AE78" s="35"/>
      <c r="AF78" s="35"/>
      <c r="AG78" s="35"/>
    </row>
    <row r="79" spans="1:33" s="37" customFormat="1" ht="14.25" customHeight="1" x14ac:dyDescent="0.3">
      <c r="A79" s="35"/>
      <c r="B79" s="426" t="s">
        <v>223</v>
      </c>
      <c r="C79" s="426"/>
      <c r="D79" s="426"/>
      <c r="E79" s="462">
        <v>0.79100000000000004</v>
      </c>
      <c r="F79" s="478">
        <v>0.76700000000000002</v>
      </c>
      <c r="G79" s="478">
        <v>0.77600000000000002</v>
      </c>
      <c r="H79" s="36"/>
      <c r="I79" s="36"/>
      <c r="J79" s="35"/>
      <c r="K79" s="35"/>
      <c r="L79" s="35"/>
      <c r="N79" s="36"/>
      <c r="O79" s="36"/>
      <c r="P79" s="35"/>
      <c r="Q79" s="35"/>
      <c r="R79" s="35"/>
      <c r="S79" s="35"/>
      <c r="T79" s="35"/>
      <c r="U79" s="35"/>
      <c r="V79" s="35"/>
      <c r="W79" s="35"/>
      <c r="X79" s="35"/>
      <c r="Y79" s="35"/>
      <c r="Z79" s="35"/>
      <c r="AA79" s="35"/>
      <c r="AB79" s="35"/>
      <c r="AC79" s="35"/>
      <c r="AD79" s="35"/>
      <c r="AE79" s="35"/>
      <c r="AF79" s="35"/>
      <c r="AG79" s="35"/>
    </row>
    <row r="80" spans="1:33" s="37" customFormat="1" ht="14.25" customHeight="1" x14ac:dyDescent="0.3">
      <c r="A80" s="35"/>
      <c r="B80" s="426" t="s">
        <v>224</v>
      </c>
      <c r="C80" s="426"/>
      <c r="D80" s="426"/>
      <c r="E80" s="462">
        <v>0.20899999999999999</v>
      </c>
      <c r="F80" s="478">
        <v>0.23300000000000001</v>
      </c>
      <c r="G80" s="478">
        <v>0.224</v>
      </c>
      <c r="H80" s="36"/>
      <c r="I80" s="36"/>
      <c r="J80" s="35"/>
      <c r="K80" s="35"/>
      <c r="L80" s="35"/>
      <c r="N80" s="36"/>
      <c r="O80" s="36"/>
      <c r="P80" s="35"/>
      <c r="Q80" s="35"/>
      <c r="R80" s="35"/>
      <c r="S80" s="35"/>
      <c r="T80" s="35"/>
      <c r="U80" s="35"/>
      <c r="V80" s="35"/>
      <c r="W80" s="35"/>
      <c r="X80" s="35"/>
      <c r="Y80" s="35"/>
      <c r="Z80" s="35"/>
      <c r="AA80" s="35"/>
      <c r="AB80" s="35"/>
      <c r="AC80" s="35"/>
      <c r="AD80" s="35"/>
      <c r="AE80" s="35"/>
      <c r="AF80" s="35"/>
      <c r="AG80" s="35"/>
    </row>
    <row r="81" spans="1:33" s="37" customFormat="1" ht="14.25" hidden="1" customHeight="1" x14ac:dyDescent="0.3">
      <c r="A81" s="35"/>
      <c r="B81" s="426" t="s">
        <v>227</v>
      </c>
      <c r="C81" s="426"/>
      <c r="D81" s="426"/>
      <c r="E81" s="441">
        <v>0</v>
      </c>
      <c r="F81" s="442">
        <v>0</v>
      </c>
      <c r="G81" s="442">
        <v>0</v>
      </c>
      <c r="H81" s="36"/>
      <c r="I81" s="36"/>
      <c r="J81" s="35"/>
      <c r="K81" s="35"/>
      <c r="L81" s="35"/>
      <c r="N81" s="36"/>
      <c r="O81" s="36"/>
      <c r="P81" s="35"/>
      <c r="Q81" s="35"/>
      <c r="R81" s="35"/>
      <c r="S81" s="35"/>
      <c r="T81" s="35"/>
      <c r="U81" s="35"/>
      <c r="V81" s="35"/>
      <c r="W81" s="35"/>
      <c r="X81" s="35"/>
      <c r="Y81" s="35"/>
      <c r="Z81" s="35"/>
      <c r="AA81" s="35"/>
      <c r="AB81" s="35"/>
      <c r="AC81" s="35"/>
      <c r="AD81" s="35"/>
      <c r="AE81" s="35"/>
      <c r="AF81" s="35"/>
      <c r="AG81" s="35"/>
    </row>
    <row r="82" spans="1:33" s="37" customFormat="1" ht="14.25" hidden="1" customHeight="1" x14ac:dyDescent="0.3">
      <c r="A82" s="35"/>
      <c r="B82" s="426" t="s">
        <v>236</v>
      </c>
      <c r="C82" s="426"/>
      <c r="D82" s="426"/>
      <c r="E82" s="485">
        <v>0</v>
      </c>
      <c r="F82" s="444">
        <v>0</v>
      </c>
      <c r="G82" s="444">
        <v>0</v>
      </c>
      <c r="H82" s="36"/>
      <c r="I82" s="36"/>
      <c r="J82" s="35"/>
      <c r="K82" s="35"/>
      <c r="L82" s="35"/>
      <c r="N82" s="36"/>
      <c r="O82" s="36"/>
      <c r="P82" s="35"/>
      <c r="Q82" s="35"/>
      <c r="R82" s="35"/>
      <c r="S82" s="35"/>
      <c r="T82" s="35"/>
      <c r="U82" s="35"/>
      <c r="V82" s="35"/>
      <c r="W82" s="35"/>
      <c r="X82" s="35"/>
      <c r="Y82" s="35"/>
      <c r="Z82" s="35"/>
      <c r="AA82" s="35"/>
      <c r="AB82" s="35"/>
      <c r="AC82" s="35"/>
      <c r="AD82" s="35"/>
      <c r="AE82" s="35"/>
      <c r="AF82" s="35"/>
      <c r="AG82" s="35"/>
    </row>
    <row r="83" spans="1:33" s="37" customFormat="1" ht="14.25" customHeight="1" x14ac:dyDescent="0.3">
      <c r="A83" s="35"/>
      <c r="B83" s="479" t="s">
        <v>239</v>
      </c>
      <c r="C83" s="479"/>
      <c r="D83" s="479"/>
      <c r="E83" s="490">
        <v>41</v>
      </c>
      <c r="F83" s="491">
        <v>37</v>
      </c>
      <c r="G83" s="491">
        <v>29</v>
      </c>
      <c r="H83" s="36"/>
      <c r="I83" s="36"/>
      <c r="J83" s="35"/>
      <c r="K83" s="35"/>
      <c r="L83" s="35"/>
      <c r="N83" s="36"/>
      <c r="O83" s="36"/>
      <c r="P83" s="35"/>
      <c r="Q83" s="35"/>
      <c r="R83" s="35"/>
      <c r="S83" s="35"/>
      <c r="T83" s="35"/>
      <c r="U83" s="35"/>
      <c r="V83" s="35"/>
      <c r="W83" s="35"/>
      <c r="X83" s="35"/>
      <c r="Y83" s="35"/>
      <c r="Z83" s="35"/>
      <c r="AA83" s="35"/>
      <c r="AB83" s="35"/>
      <c r="AC83" s="35"/>
      <c r="AD83" s="35"/>
      <c r="AE83" s="35"/>
      <c r="AF83" s="35"/>
      <c r="AG83" s="35"/>
    </row>
    <row r="84" spans="1:33" s="37" customFormat="1" ht="14.25" customHeight="1" x14ac:dyDescent="0.3">
      <c r="A84" s="35"/>
      <c r="B84" s="426" t="s">
        <v>240</v>
      </c>
      <c r="C84" s="426"/>
      <c r="D84" s="426"/>
      <c r="E84" s="441">
        <v>12</v>
      </c>
      <c r="F84" s="442">
        <v>14</v>
      </c>
      <c r="G84" s="442">
        <v>10</v>
      </c>
      <c r="H84" s="36"/>
      <c r="I84" s="36"/>
      <c r="J84" s="35"/>
      <c r="K84" s="35"/>
      <c r="L84" s="35"/>
      <c r="N84" s="36"/>
      <c r="O84" s="36"/>
      <c r="P84" s="35"/>
      <c r="Q84" s="35"/>
      <c r="R84" s="35"/>
      <c r="S84" s="35"/>
      <c r="T84" s="35"/>
      <c r="U84" s="35"/>
      <c r="V84" s="35"/>
      <c r="W84" s="35"/>
      <c r="X84" s="35"/>
      <c r="Y84" s="35"/>
      <c r="Z84" s="35"/>
      <c r="AA84" s="35"/>
      <c r="AB84" s="35"/>
      <c r="AC84" s="35"/>
      <c r="AD84" s="35"/>
      <c r="AE84" s="35"/>
      <c r="AF84" s="35"/>
      <c r="AG84" s="35"/>
    </row>
    <row r="85" spans="1:33" s="37" customFormat="1" ht="14.25" hidden="1" customHeight="1" x14ac:dyDescent="0.3">
      <c r="A85" s="35"/>
      <c r="B85" s="426" t="s">
        <v>241</v>
      </c>
      <c r="C85" s="426"/>
      <c r="D85" s="426"/>
      <c r="E85" s="483">
        <v>0</v>
      </c>
      <c r="F85" s="442">
        <v>0</v>
      </c>
      <c r="G85" s="442">
        <v>0</v>
      </c>
      <c r="H85" s="36"/>
      <c r="I85" s="36"/>
      <c r="J85" s="35"/>
      <c r="K85" s="35"/>
      <c r="L85" s="35"/>
      <c r="N85" s="36"/>
      <c r="O85" s="36"/>
      <c r="P85" s="35"/>
      <c r="Q85" s="35"/>
      <c r="R85" s="35"/>
      <c r="S85" s="35"/>
      <c r="T85" s="35"/>
      <c r="U85" s="35"/>
      <c r="V85" s="35"/>
      <c r="W85" s="35"/>
      <c r="X85" s="35"/>
      <c r="Y85" s="35"/>
      <c r="Z85" s="35"/>
      <c r="AA85" s="35"/>
      <c r="AB85" s="35"/>
      <c r="AC85" s="35"/>
      <c r="AD85" s="35"/>
      <c r="AE85" s="35"/>
      <c r="AF85" s="35"/>
      <c r="AG85" s="35"/>
    </row>
    <row r="86" spans="1:33" s="37" customFormat="1" ht="14.25" customHeight="1" x14ac:dyDescent="0.3">
      <c r="A86" s="35"/>
      <c r="B86" s="426" t="s">
        <v>242</v>
      </c>
      <c r="C86" s="426"/>
      <c r="D86" s="426"/>
      <c r="E86" s="462">
        <v>0.77400000000000002</v>
      </c>
      <c r="F86" s="478">
        <v>0.72499999999999998</v>
      </c>
      <c r="G86" s="478">
        <v>0.74399999999999999</v>
      </c>
      <c r="H86" s="36"/>
      <c r="I86" s="36"/>
      <c r="J86" s="35"/>
      <c r="K86" s="35"/>
      <c r="L86" s="35"/>
      <c r="N86" s="36"/>
      <c r="O86" s="36"/>
      <c r="P86" s="35"/>
      <c r="Q86" s="35"/>
      <c r="R86" s="35"/>
      <c r="S86" s="35"/>
      <c r="T86" s="35"/>
      <c r="U86" s="35"/>
      <c r="V86" s="35"/>
      <c r="W86" s="35"/>
      <c r="X86" s="35"/>
      <c r="Y86" s="35"/>
      <c r="Z86" s="35"/>
      <c r="AA86" s="35"/>
      <c r="AB86" s="35"/>
      <c r="AC86" s="35"/>
      <c r="AD86" s="35"/>
      <c r="AE86" s="35"/>
      <c r="AF86" s="35"/>
      <c r="AG86" s="35"/>
    </row>
    <row r="87" spans="1:33" s="37" customFormat="1" ht="14.25" customHeight="1" x14ac:dyDescent="0.3">
      <c r="A87" s="35"/>
      <c r="B87" s="426" t="s">
        <v>243</v>
      </c>
      <c r="C87" s="426"/>
      <c r="D87" s="426"/>
      <c r="E87" s="462">
        <v>0.22600000000000001</v>
      </c>
      <c r="F87" s="478">
        <v>0.27500000000000002</v>
      </c>
      <c r="G87" s="478">
        <v>0.25600000000000001</v>
      </c>
      <c r="H87" s="36"/>
      <c r="I87" s="36"/>
      <c r="J87" s="35"/>
      <c r="K87" s="35"/>
      <c r="L87" s="35"/>
      <c r="N87" s="36"/>
      <c r="O87" s="36"/>
      <c r="P87" s="35"/>
      <c r="Q87" s="35"/>
      <c r="R87" s="35"/>
      <c r="S87" s="35"/>
      <c r="T87" s="35"/>
      <c r="U87" s="35"/>
      <c r="V87" s="35"/>
      <c r="W87" s="35"/>
      <c r="X87" s="35"/>
      <c r="Y87" s="35"/>
      <c r="Z87" s="35"/>
      <c r="AA87" s="35"/>
      <c r="AB87" s="35"/>
      <c r="AC87" s="35"/>
      <c r="AD87" s="35"/>
      <c r="AE87" s="35"/>
      <c r="AF87" s="35"/>
      <c r="AG87" s="35"/>
    </row>
    <row r="88" spans="1:33" s="37" customFormat="1" ht="14.25" hidden="1" customHeight="1" x14ac:dyDescent="0.3">
      <c r="A88" s="35"/>
      <c r="B88" s="426" t="s">
        <v>237</v>
      </c>
      <c r="C88" s="426"/>
      <c r="D88" s="426"/>
      <c r="E88" s="443">
        <v>0</v>
      </c>
      <c r="F88" s="444">
        <v>0</v>
      </c>
      <c r="G88" s="444">
        <v>0</v>
      </c>
      <c r="H88" s="36"/>
      <c r="I88" s="36"/>
      <c r="J88" s="35"/>
      <c r="K88" s="35"/>
      <c r="L88" s="35"/>
      <c r="N88" s="36"/>
      <c r="O88" s="36"/>
      <c r="P88" s="35"/>
      <c r="Q88" s="35"/>
      <c r="R88" s="35"/>
      <c r="S88" s="35"/>
      <c r="T88" s="35"/>
      <c r="U88" s="35"/>
      <c r="V88" s="35"/>
      <c r="W88" s="35"/>
      <c r="X88" s="35"/>
      <c r="Y88" s="35"/>
      <c r="Z88" s="35"/>
      <c r="AA88" s="35"/>
      <c r="AB88" s="35"/>
      <c r="AC88" s="35"/>
      <c r="AD88" s="35"/>
      <c r="AE88" s="35"/>
      <c r="AF88" s="35"/>
      <c r="AG88" s="35"/>
    </row>
    <row r="89" spans="1:33" s="37" customFormat="1" ht="14.25" hidden="1" customHeight="1" thickBot="1" x14ac:dyDescent="0.35">
      <c r="A89" s="35"/>
      <c r="B89" s="426" t="s">
        <v>237</v>
      </c>
      <c r="C89" s="486"/>
      <c r="D89" s="486"/>
      <c r="E89" s="996">
        <v>0</v>
      </c>
      <c r="F89" s="997">
        <v>0</v>
      </c>
      <c r="G89" s="997">
        <v>0</v>
      </c>
      <c r="H89" s="36"/>
      <c r="I89" s="36"/>
      <c r="J89" s="35"/>
      <c r="K89" s="35"/>
      <c r="L89" s="35"/>
      <c r="N89" s="36"/>
      <c r="O89" s="36"/>
      <c r="P89" s="35"/>
      <c r="Q89" s="35"/>
      <c r="R89" s="35"/>
      <c r="S89" s="35"/>
      <c r="T89" s="35"/>
      <c r="U89" s="35"/>
      <c r="V89" s="35"/>
      <c r="W89" s="35"/>
      <c r="X89" s="35"/>
      <c r="Y89" s="35"/>
      <c r="Z89" s="35"/>
      <c r="AA89" s="35"/>
      <c r="AB89" s="35"/>
      <c r="AC89" s="35"/>
      <c r="AD89" s="35"/>
      <c r="AE89" s="35"/>
      <c r="AF89" s="35"/>
      <c r="AG89" s="35"/>
    </row>
    <row r="90" spans="1:33" s="37" customFormat="1" ht="14.25" customHeight="1" x14ac:dyDescent="0.3">
      <c r="A90" s="35"/>
      <c r="B90" s="489" t="s">
        <v>244</v>
      </c>
      <c r="C90" s="480"/>
      <c r="D90" s="480"/>
      <c r="E90" s="481"/>
      <c r="F90" s="493"/>
      <c r="G90" s="493"/>
      <c r="H90" s="38"/>
      <c r="I90" s="35"/>
      <c r="N90" s="36"/>
      <c r="O90" s="36"/>
      <c r="P90" s="35"/>
      <c r="Q90" s="35"/>
      <c r="R90" s="35"/>
      <c r="S90" s="35"/>
      <c r="T90" s="35"/>
      <c r="U90" s="35"/>
      <c r="V90" s="35"/>
      <c r="W90" s="35"/>
      <c r="X90" s="35"/>
      <c r="Y90" s="35"/>
      <c r="Z90" s="35"/>
      <c r="AA90" s="35"/>
      <c r="AB90" s="35"/>
      <c r="AC90" s="35"/>
      <c r="AD90" s="35"/>
      <c r="AE90" s="35"/>
      <c r="AF90" s="35"/>
      <c r="AG90" s="35"/>
    </row>
    <row r="91" spans="1:33" s="37" customFormat="1" ht="14.25" customHeight="1" x14ac:dyDescent="0.3">
      <c r="A91" s="35"/>
      <c r="B91" s="426" t="s">
        <v>221</v>
      </c>
      <c r="C91" s="426"/>
      <c r="D91" s="426"/>
      <c r="E91" s="441">
        <v>55</v>
      </c>
      <c r="F91" s="461" t="s">
        <v>119</v>
      </c>
      <c r="G91" s="461" t="s">
        <v>119</v>
      </c>
      <c r="H91" s="38"/>
      <c r="I91" s="35"/>
      <c r="N91" s="36"/>
      <c r="O91" s="36"/>
      <c r="P91" s="35"/>
      <c r="Q91" s="35"/>
      <c r="R91" s="35"/>
      <c r="S91" s="35"/>
      <c r="T91" s="35"/>
      <c r="U91" s="35"/>
      <c r="V91" s="35"/>
      <c r="W91" s="35"/>
      <c r="X91" s="35"/>
      <c r="Y91" s="35"/>
      <c r="Z91" s="35"/>
      <c r="AA91" s="35"/>
      <c r="AB91" s="35"/>
      <c r="AC91" s="35"/>
      <c r="AD91" s="35"/>
      <c r="AE91" s="35"/>
      <c r="AF91" s="35"/>
      <c r="AG91" s="35"/>
    </row>
    <row r="92" spans="1:33" s="37" customFormat="1" ht="14.25" customHeight="1" x14ac:dyDescent="0.3">
      <c r="A92" s="35"/>
      <c r="B92" s="426" t="s">
        <v>238</v>
      </c>
      <c r="C92" s="426"/>
      <c r="D92" s="426"/>
      <c r="E92" s="441">
        <v>17</v>
      </c>
      <c r="F92" s="461" t="s">
        <v>119</v>
      </c>
      <c r="G92" s="461" t="s">
        <v>119</v>
      </c>
      <c r="H92" s="36"/>
      <c r="I92" s="36"/>
      <c r="J92" s="35"/>
      <c r="K92" s="35"/>
      <c r="L92" s="35"/>
      <c r="N92" s="36"/>
      <c r="O92" s="36"/>
      <c r="P92" s="35"/>
      <c r="Q92" s="35"/>
      <c r="R92" s="35"/>
      <c r="S92" s="35"/>
      <c r="T92" s="35"/>
      <c r="U92" s="35"/>
      <c r="V92" s="35"/>
      <c r="W92" s="35"/>
      <c r="X92" s="35"/>
      <c r="Y92" s="35"/>
      <c r="Z92" s="35"/>
      <c r="AA92" s="35"/>
      <c r="AB92" s="35"/>
      <c r="AC92" s="35"/>
      <c r="AD92" s="35"/>
      <c r="AE92" s="35"/>
      <c r="AF92" s="35"/>
      <c r="AG92" s="35"/>
    </row>
    <row r="93" spans="1:33" s="37" customFormat="1" ht="14.25" customHeight="1" x14ac:dyDescent="0.3">
      <c r="A93" s="35"/>
      <c r="B93" s="426" t="s">
        <v>223</v>
      </c>
      <c r="C93" s="426"/>
      <c r="D93" s="426"/>
      <c r="E93" s="462">
        <v>0.76400000000000001</v>
      </c>
      <c r="F93" s="461" t="s">
        <v>119</v>
      </c>
      <c r="G93" s="461" t="s">
        <v>119</v>
      </c>
      <c r="H93" s="36"/>
      <c r="I93" s="36"/>
      <c r="J93" s="35"/>
      <c r="K93" s="35"/>
      <c r="L93" s="35"/>
      <c r="N93" s="36"/>
      <c r="O93" s="36"/>
      <c r="P93" s="35"/>
      <c r="Q93" s="35"/>
      <c r="R93" s="35"/>
      <c r="S93" s="35"/>
      <c r="T93" s="35"/>
      <c r="U93" s="35"/>
      <c r="V93" s="35"/>
      <c r="W93" s="35"/>
      <c r="X93" s="35"/>
      <c r="Y93" s="35"/>
      <c r="Z93" s="35"/>
      <c r="AA93" s="35"/>
      <c r="AB93" s="35"/>
      <c r="AC93" s="35"/>
      <c r="AD93" s="35"/>
      <c r="AE93" s="35"/>
      <c r="AF93" s="35"/>
      <c r="AG93" s="35"/>
    </row>
    <row r="94" spans="1:33" s="37" customFormat="1" ht="14.25" customHeight="1" x14ac:dyDescent="0.3">
      <c r="A94" s="35"/>
      <c r="B94" s="426" t="s">
        <v>224</v>
      </c>
      <c r="C94" s="426"/>
      <c r="D94" s="426"/>
      <c r="E94" s="462">
        <v>0.23599999999999999</v>
      </c>
      <c r="F94" s="461" t="s">
        <v>119</v>
      </c>
      <c r="G94" s="461" t="s">
        <v>119</v>
      </c>
      <c r="H94" s="36"/>
      <c r="I94" s="36"/>
      <c r="J94" s="35"/>
      <c r="K94" s="35"/>
      <c r="L94" s="35"/>
      <c r="N94" s="36"/>
      <c r="O94" s="36"/>
      <c r="P94" s="35"/>
      <c r="Q94" s="35"/>
      <c r="R94" s="35"/>
      <c r="S94" s="35"/>
      <c r="T94" s="35"/>
      <c r="U94" s="35"/>
      <c r="V94" s="35"/>
      <c r="W94" s="35"/>
      <c r="X94" s="35"/>
      <c r="Y94" s="35"/>
      <c r="Z94" s="35"/>
      <c r="AA94" s="35"/>
      <c r="AB94" s="35"/>
      <c r="AC94" s="35"/>
      <c r="AD94" s="35"/>
      <c r="AE94" s="35"/>
      <c r="AF94" s="35"/>
      <c r="AG94" s="35"/>
    </row>
    <row r="95" spans="1:33" s="37" customFormat="1" ht="14.25" customHeight="1" x14ac:dyDescent="0.3">
      <c r="A95" s="35"/>
      <c r="B95" s="479" t="s">
        <v>239</v>
      </c>
      <c r="C95" s="479"/>
      <c r="D95" s="479"/>
      <c r="E95" s="490">
        <v>11</v>
      </c>
      <c r="F95" s="908" t="s">
        <v>119</v>
      </c>
      <c r="G95" s="908" t="s">
        <v>119</v>
      </c>
      <c r="H95" s="36"/>
      <c r="I95" s="36"/>
      <c r="J95" s="35"/>
      <c r="K95" s="35"/>
      <c r="L95" s="35"/>
      <c r="N95" s="36"/>
      <c r="O95" s="36"/>
      <c r="P95" s="35"/>
      <c r="Q95" s="35"/>
      <c r="R95" s="35"/>
      <c r="S95" s="35"/>
      <c r="T95" s="35"/>
      <c r="U95" s="35"/>
      <c r="V95" s="35"/>
      <c r="W95" s="35"/>
      <c r="X95" s="35"/>
      <c r="Y95" s="35"/>
      <c r="Z95" s="35"/>
      <c r="AA95" s="35"/>
      <c r="AB95" s="35"/>
      <c r="AC95" s="35"/>
      <c r="AD95" s="35"/>
      <c r="AE95" s="35"/>
      <c r="AF95" s="35"/>
      <c r="AG95" s="35"/>
    </row>
    <row r="96" spans="1:33" s="37" customFormat="1" ht="14.25" customHeight="1" x14ac:dyDescent="0.3">
      <c r="A96" s="35"/>
      <c r="B96" s="426" t="s">
        <v>240</v>
      </c>
      <c r="C96" s="426"/>
      <c r="D96" s="426"/>
      <c r="E96" s="441">
        <v>2</v>
      </c>
      <c r="F96" s="461" t="s">
        <v>119</v>
      </c>
      <c r="G96" s="461" t="s">
        <v>119</v>
      </c>
      <c r="H96" s="36"/>
      <c r="I96" s="36"/>
      <c r="J96" s="35"/>
      <c r="K96" s="35"/>
      <c r="L96" s="35"/>
      <c r="N96" s="36"/>
      <c r="O96" s="36"/>
      <c r="P96" s="35"/>
      <c r="Q96" s="35"/>
      <c r="R96" s="35"/>
      <c r="S96" s="35"/>
      <c r="T96" s="35"/>
      <c r="U96" s="35"/>
      <c r="V96" s="35"/>
      <c r="W96" s="35"/>
      <c r="X96" s="35"/>
      <c r="Y96" s="35"/>
      <c r="Z96" s="35"/>
      <c r="AA96" s="35"/>
      <c r="AB96" s="35"/>
      <c r="AC96" s="35"/>
      <c r="AD96" s="35"/>
      <c r="AE96" s="35"/>
      <c r="AF96" s="35"/>
      <c r="AG96" s="35"/>
    </row>
    <row r="97" spans="1:33" s="37" customFormat="1" ht="14.25" customHeight="1" x14ac:dyDescent="0.3">
      <c r="A97" s="35"/>
      <c r="B97" s="426" t="s">
        <v>241</v>
      </c>
      <c r="C97" s="426"/>
      <c r="D97" s="426"/>
      <c r="E97" s="483">
        <v>0</v>
      </c>
      <c r="F97" s="461" t="s">
        <v>119</v>
      </c>
      <c r="G97" s="461" t="s">
        <v>119</v>
      </c>
      <c r="H97" s="36"/>
      <c r="I97" s="36"/>
      <c r="J97" s="35"/>
      <c r="K97" s="35"/>
      <c r="L97" s="35"/>
      <c r="N97" s="36"/>
      <c r="O97" s="36"/>
      <c r="P97" s="35"/>
      <c r="Q97" s="35"/>
      <c r="R97" s="35"/>
      <c r="S97" s="35"/>
      <c r="T97" s="35"/>
      <c r="U97" s="35"/>
      <c r="V97" s="35"/>
      <c r="W97" s="35"/>
      <c r="X97" s="35"/>
      <c r="Y97" s="35"/>
      <c r="Z97" s="35"/>
      <c r="AA97" s="35"/>
      <c r="AB97" s="35"/>
      <c r="AC97" s="35"/>
      <c r="AD97" s="35"/>
      <c r="AE97" s="35"/>
      <c r="AF97" s="35"/>
      <c r="AG97" s="35"/>
    </row>
    <row r="98" spans="1:33" s="37" customFormat="1" ht="14.25" customHeight="1" x14ac:dyDescent="0.3">
      <c r="A98" s="35"/>
      <c r="B98" s="426" t="s">
        <v>242</v>
      </c>
      <c r="C98" s="426"/>
      <c r="D98" s="426"/>
      <c r="E98" s="495">
        <v>0.84619999999999995</v>
      </c>
      <c r="F98" s="461" t="s">
        <v>119</v>
      </c>
      <c r="G98" s="461" t="s">
        <v>119</v>
      </c>
      <c r="H98" s="36"/>
      <c r="I98" s="36"/>
      <c r="J98" s="35"/>
      <c r="K98" s="35"/>
      <c r="L98" s="35"/>
      <c r="N98" s="36"/>
      <c r="O98" s="36"/>
      <c r="P98" s="35"/>
      <c r="Q98" s="35"/>
      <c r="R98" s="35"/>
      <c r="S98" s="35"/>
      <c r="T98" s="35"/>
      <c r="U98" s="35"/>
      <c r="V98" s="35"/>
      <c r="W98" s="35"/>
      <c r="X98" s="35"/>
      <c r="Y98" s="35"/>
      <c r="Z98" s="35"/>
      <c r="AA98" s="35"/>
      <c r="AB98" s="35"/>
      <c r="AC98" s="35"/>
      <c r="AD98" s="35"/>
      <c r="AE98" s="35"/>
      <c r="AF98" s="35"/>
      <c r="AG98" s="35"/>
    </row>
    <row r="99" spans="1:33" s="37" customFormat="1" ht="14.25" customHeight="1" x14ac:dyDescent="0.3">
      <c r="A99" s="35"/>
      <c r="B99" s="426" t="s">
        <v>243</v>
      </c>
      <c r="C99" s="426"/>
      <c r="D99" s="426"/>
      <c r="E99" s="495">
        <v>0.15379999999999999</v>
      </c>
      <c r="F99" s="461" t="s">
        <v>119</v>
      </c>
      <c r="G99" s="461" t="s">
        <v>119</v>
      </c>
      <c r="H99" s="36"/>
      <c r="I99" s="36"/>
      <c r="J99" s="35"/>
      <c r="K99" s="35"/>
      <c r="L99" s="35"/>
      <c r="N99" s="36"/>
      <c r="O99" s="36"/>
      <c r="P99" s="35"/>
      <c r="Q99" s="35"/>
      <c r="R99" s="35"/>
      <c r="S99" s="35"/>
      <c r="T99" s="35"/>
      <c r="U99" s="35"/>
      <c r="V99" s="35"/>
      <c r="W99" s="35"/>
      <c r="X99" s="35"/>
      <c r="Y99" s="35"/>
      <c r="Z99" s="35"/>
      <c r="AA99" s="35"/>
      <c r="AB99" s="35"/>
      <c r="AC99" s="35"/>
      <c r="AD99" s="35"/>
      <c r="AE99" s="35"/>
      <c r="AF99" s="35"/>
      <c r="AG99" s="35"/>
    </row>
    <row r="100" spans="1:33" s="37" customFormat="1" ht="14.25" hidden="1" customHeight="1" thickBot="1" x14ac:dyDescent="0.35">
      <c r="A100" s="35"/>
      <c r="B100" s="486" t="s">
        <v>237</v>
      </c>
      <c r="C100" s="486"/>
      <c r="D100" s="486"/>
      <c r="E100" s="492">
        <v>0</v>
      </c>
      <c r="F100" s="496" t="s">
        <v>119</v>
      </c>
      <c r="G100" s="496" t="s">
        <v>119</v>
      </c>
      <c r="H100" s="36"/>
      <c r="I100" s="36"/>
      <c r="J100" s="35"/>
      <c r="K100" s="35"/>
      <c r="L100" s="35"/>
      <c r="N100" s="36"/>
      <c r="O100" s="36"/>
      <c r="P100" s="35"/>
      <c r="Q100" s="35"/>
      <c r="R100" s="35"/>
      <c r="S100" s="35"/>
      <c r="T100" s="35"/>
      <c r="U100" s="35"/>
      <c r="V100" s="35"/>
      <c r="W100" s="35"/>
      <c r="X100" s="35"/>
      <c r="Y100" s="35"/>
      <c r="Z100" s="35"/>
      <c r="AA100" s="35"/>
      <c r="AB100" s="35"/>
      <c r="AC100" s="35"/>
      <c r="AD100" s="35"/>
      <c r="AE100" s="35"/>
      <c r="AF100" s="35"/>
      <c r="AG100" s="35"/>
    </row>
    <row r="101" spans="1:33" s="37" customFormat="1" ht="14.25" customHeight="1" x14ac:dyDescent="0.3">
      <c r="A101" s="35"/>
      <c r="B101" s="489" t="s">
        <v>245</v>
      </c>
      <c r="C101" s="480"/>
      <c r="D101" s="480"/>
      <c r="E101" s="481"/>
      <c r="F101" s="494"/>
      <c r="G101" s="494"/>
      <c r="H101" s="38"/>
      <c r="I101" s="35"/>
      <c r="N101" s="36"/>
      <c r="O101" s="36"/>
      <c r="P101" s="35"/>
      <c r="Q101" s="35"/>
      <c r="R101" s="35"/>
      <c r="S101" s="35"/>
      <c r="T101" s="35"/>
      <c r="U101" s="35"/>
      <c r="V101" s="35"/>
      <c r="W101" s="35"/>
      <c r="X101" s="35"/>
      <c r="Y101" s="35"/>
      <c r="Z101" s="35"/>
      <c r="AA101" s="35"/>
      <c r="AB101" s="35"/>
      <c r="AC101" s="35"/>
      <c r="AD101" s="35"/>
      <c r="AE101" s="35"/>
      <c r="AF101" s="35"/>
      <c r="AG101" s="35"/>
    </row>
    <row r="102" spans="1:33" s="37" customFormat="1" ht="14.25" customHeight="1" x14ac:dyDescent="0.3">
      <c r="A102" s="35"/>
      <c r="B102" s="426" t="s">
        <v>221</v>
      </c>
      <c r="C102" s="426"/>
      <c r="D102" s="426"/>
      <c r="E102" s="441">
        <v>1</v>
      </c>
      <c r="F102" s="461" t="s">
        <v>119</v>
      </c>
      <c r="G102" s="461" t="s">
        <v>119</v>
      </c>
      <c r="H102" s="38"/>
      <c r="I102" s="35"/>
      <c r="N102" s="36"/>
      <c r="O102" s="36"/>
      <c r="P102" s="35"/>
      <c r="Q102" s="35"/>
      <c r="R102" s="35"/>
      <c r="S102" s="35"/>
      <c r="T102" s="35"/>
      <c r="U102" s="35"/>
      <c r="V102" s="35"/>
      <c r="W102" s="35"/>
      <c r="X102" s="35"/>
      <c r="Y102" s="35"/>
      <c r="Z102" s="35"/>
      <c r="AA102" s="35"/>
      <c r="AB102" s="35"/>
      <c r="AC102" s="35"/>
      <c r="AD102" s="35"/>
      <c r="AE102" s="35"/>
      <c r="AF102" s="35"/>
      <c r="AG102" s="35"/>
    </row>
    <row r="103" spans="1:33" s="37" customFormat="1" ht="14.25" customHeight="1" x14ac:dyDescent="0.3">
      <c r="A103" s="35"/>
      <c r="B103" s="426" t="s">
        <v>238</v>
      </c>
      <c r="C103" s="426"/>
      <c r="D103" s="426"/>
      <c r="E103" s="441">
        <v>0</v>
      </c>
      <c r="F103" s="461" t="s">
        <v>119</v>
      </c>
      <c r="G103" s="461" t="s">
        <v>119</v>
      </c>
      <c r="H103" s="36"/>
      <c r="I103" s="36"/>
      <c r="J103" s="35"/>
      <c r="K103" s="35"/>
      <c r="L103" s="35"/>
      <c r="N103" s="36"/>
      <c r="O103" s="36"/>
      <c r="P103" s="35"/>
      <c r="Q103" s="35"/>
      <c r="R103" s="35"/>
      <c r="S103" s="35"/>
      <c r="T103" s="35"/>
      <c r="U103" s="35"/>
      <c r="V103" s="35"/>
      <c r="W103" s="35"/>
      <c r="X103" s="35"/>
      <c r="Y103" s="35"/>
      <c r="Z103" s="35"/>
      <c r="AA103" s="35"/>
      <c r="AB103" s="35"/>
      <c r="AC103" s="35"/>
      <c r="AD103" s="35"/>
      <c r="AE103" s="35"/>
      <c r="AF103" s="35"/>
      <c r="AG103" s="35"/>
    </row>
    <row r="104" spans="1:33" s="37" customFormat="1" ht="14.25" customHeight="1" x14ac:dyDescent="0.3">
      <c r="A104" s="35"/>
      <c r="B104" s="426" t="s">
        <v>223</v>
      </c>
      <c r="C104" s="426"/>
      <c r="D104" s="426"/>
      <c r="E104" s="443">
        <v>1</v>
      </c>
      <c r="F104" s="461" t="s">
        <v>119</v>
      </c>
      <c r="G104" s="461" t="s">
        <v>119</v>
      </c>
      <c r="H104" s="36"/>
      <c r="I104" s="36"/>
      <c r="J104" s="35"/>
      <c r="K104" s="35"/>
      <c r="L104" s="35"/>
      <c r="N104" s="36"/>
      <c r="O104" s="36"/>
      <c r="P104" s="35"/>
      <c r="Q104" s="35"/>
      <c r="R104" s="35"/>
      <c r="S104" s="35"/>
      <c r="T104" s="35"/>
      <c r="U104" s="35"/>
      <c r="V104" s="35"/>
      <c r="W104" s="35"/>
      <c r="X104" s="35"/>
      <c r="Y104" s="35"/>
      <c r="Z104" s="35"/>
      <c r="AA104" s="35"/>
      <c r="AB104" s="35"/>
      <c r="AC104" s="35"/>
      <c r="AD104" s="35"/>
      <c r="AE104" s="35"/>
      <c r="AF104" s="35"/>
      <c r="AG104" s="35"/>
    </row>
    <row r="105" spans="1:33" s="37" customFormat="1" ht="14.25" customHeight="1" x14ac:dyDescent="0.3">
      <c r="A105" s="35"/>
      <c r="B105" s="426" t="s">
        <v>224</v>
      </c>
      <c r="C105" s="426"/>
      <c r="D105" s="426"/>
      <c r="E105" s="443">
        <v>0</v>
      </c>
      <c r="F105" s="461" t="s">
        <v>119</v>
      </c>
      <c r="G105" s="461" t="s">
        <v>119</v>
      </c>
      <c r="H105" s="36"/>
      <c r="I105" s="36"/>
      <c r="J105" s="35"/>
      <c r="K105" s="35"/>
      <c r="L105" s="35"/>
      <c r="N105" s="36"/>
      <c r="O105" s="36"/>
      <c r="P105" s="35"/>
      <c r="Q105" s="35"/>
      <c r="R105" s="35"/>
      <c r="S105" s="35"/>
      <c r="T105" s="35"/>
      <c r="U105" s="35"/>
      <c r="V105" s="35"/>
      <c r="W105" s="35"/>
      <c r="X105" s="35"/>
      <c r="Y105" s="35"/>
      <c r="Z105" s="35"/>
      <c r="AA105" s="35"/>
      <c r="AB105" s="35"/>
      <c r="AC105" s="35"/>
      <c r="AD105" s="35"/>
      <c r="AE105" s="35"/>
      <c r="AF105" s="35"/>
      <c r="AG105" s="35"/>
    </row>
    <row r="106" spans="1:33" s="279" customFormat="1" ht="78" customHeight="1" x14ac:dyDescent="0.2">
      <c r="A106" s="277"/>
      <c r="B106" s="1129" t="s">
        <v>246</v>
      </c>
      <c r="C106" s="1129"/>
      <c r="D106" s="1129"/>
      <c r="E106" s="1129"/>
      <c r="F106" s="1129"/>
      <c r="G106" s="1129"/>
      <c r="H106" s="278"/>
      <c r="I106" s="278"/>
      <c r="J106" s="278"/>
      <c r="K106" s="278"/>
      <c r="L106" s="278"/>
      <c r="N106" s="278"/>
      <c r="O106" s="278"/>
      <c r="P106" s="277"/>
      <c r="Q106" s="277"/>
      <c r="R106" s="277"/>
      <c r="S106" s="277"/>
      <c r="T106" s="277"/>
      <c r="U106" s="277"/>
      <c r="V106" s="277"/>
      <c r="W106" s="277"/>
      <c r="X106" s="277"/>
      <c r="Y106" s="277"/>
      <c r="Z106" s="277"/>
      <c r="AA106" s="277"/>
      <c r="AB106" s="277"/>
      <c r="AC106" s="277"/>
      <c r="AD106" s="277"/>
      <c r="AE106" s="277"/>
      <c r="AF106" s="277"/>
      <c r="AG106" s="277"/>
    </row>
    <row r="107" spans="1:33" s="37" customFormat="1" ht="14.25" customHeight="1" x14ac:dyDescent="0.3">
      <c r="A107" s="35"/>
      <c r="B107" s="426"/>
      <c r="C107" s="497"/>
      <c r="D107" s="497"/>
      <c r="E107" s="498"/>
      <c r="F107" s="497"/>
      <c r="G107" s="497"/>
      <c r="H107" s="36"/>
      <c r="I107" s="36"/>
      <c r="J107" s="36"/>
      <c r="K107" s="36"/>
      <c r="L107" s="36"/>
      <c r="N107" s="36"/>
      <c r="O107" s="36"/>
      <c r="P107" s="35"/>
      <c r="Q107" s="35"/>
      <c r="R107" s="35"/>
      <c r="S107" s="35"/>
      <c r="T107" s="35"/>
      <c r="U107" s="35"/>
      <c r="V107" s="35"/>
      <c r="W107" s="35"/>
      <c r="X107" s="35"/>
      <c r="Y107" s="35"/>
      <c r="Z107" s="35"/>
      <c r="AA107" s="35"/>
      <c r="AB107" s="35"/>
      <c r="AC107" s="35"/>
      <c r="AD107" s="35"/>
      <c r="AE107" s="35"/>
      <c r="AF107" s="35"/>
      <c r="AG107" s="35"/>
    </row>
    <row r="108" spans="1:33" s="37" customFormat="1" ht="22" customHeight="1" thickBot="1" x14ac:dyDescent="0.35">
      <c r="A108" s="35"/>
      <c r="B108" s="1124" t="s">
        <v>247</v>
      </c>
      <c r="C108" s="1124"/>
      <c r="D108" s="471"/>
      <c r="E108" s="455" t="s">
        <v>110</v>
      </c>
      <c r="F108" s="455" t="s">
        <v>111</v>
      </c>
      <c r="G108" s="455" t="s">
        <v>112</v>
      </c>
      <c r="H108" s="38"/>
      <c r="I108" s="35"/>
      <c r="N108" s="35"/>
      <c r="O108" s="35"/>
      <c r="P108" s="35"/>
      <c r="Q108" s="35"/>
      <c r="R108" s="35"/>
      <c r="S108" s="35"/>
      <c r="T108" s="35"/>
      <c r="U108" s="35"/>
      <c r="V108" s="35"/>
      <c r="W108" s="35"/>
      <c r="X108" s="35"/>
      <c r="Y108" s="35"/>
      <c r="Z108" s="35"/>
      <c r="AA108" s="35"/>
      <c r="AB108" s="35"/>
    </row>
    <row r="109" spans="1:33" s="37" customFormat="1" ht="14.25" customHeight="1" x14ac:dyDescent="0.3">
      <c r="A109" s="35"/>
      <c r="B109" s="376" t="s">
        <v>248</v>
      </c>
      <c r="C109" s="457"/>
      <c r="D109" s="499"/>
      <c r="E109" s="441"/>
      <c r="F109" s="500"/>
      <c r="G109" s="500"/>
      <c r="H109" s="38"/>
      <c r="I109" s="35"/>
      <c r="N109" s="35"/>
      <c r="O109" s="35"/>
      <c r="P109" s="35"/>
      <c r="Q109" s="35"/>
      <c r="R109" s="35"/>
      <c r="S109" s="35"/>
      <c r="T109" s="35"/>
      <c r="U109" s="35"/>
      <c r="V109" s="35"/>
      <c r="W109" s="35"/>
      <c r="X109" s="35"/>
      <c r="Y109" s="35"/>
      <c r="Z109" s="35"/>
      <c r="AA109" s="35"/>
      <c r="AB109" s="35"/>
    </row>
    <row r="110" spans="1:33" s="37" customFormat="1" ht="14.25" customHeight="1" x14ac:dyDescent="0.3">
      <c r="A110" s="35"/>
      <c r="B110" s="501" t="s">
        <v>249</v>
      </c>
      <c r="C110" s="486"/>
      <c r="D110" s="486"/>
      <c r="E110" s="502">
        <v>0.152</v>
      </c>
      <c r="F110" s="503">
        <v>0.111</v>
      </c>
      <c r="G110" s="503">
        <v>0.251</v>
      </c>
      <c r="H110" s="38"/>
      <c r="I110" s="35"/>
      <c r="N110" s="35"/>
      <c r="O110" s="35"/>
      <c r="P110" s="35"/>
      <c r="Q110" s="35"/>
      <c r="R110" s="35"/>
      <c r="S110" s="35"/>
      <c r="T110" s="35"/>
      <c r="U110" s="35"/>
      <c r="V110" s="35"/>
      <c r="W110" s="35"/>
      <c r="X110" s="35"/>
      <c r="Y110" s="35"/>
      <c r="Z110" s="35"/>
      <c r="AA110" s="35"/>
      <c r="AB110" s="35"/>
    </row>
    <row r="111" spans="1:33" s="37" customFormat="1" ht="14.25" customHeight="1" x14ac:dyDescent="0.3">
      <c r="A111" s="35"/>
      <c r="B111" s="459" t="s">
        <v>140</v>
      </c>
      <c r="C111" s="426"/>
      <c r="D111" s="426"/>
      <c r="E111" s="441"/>
      <c r="F111" s="478"/>
      <c r="G111" s="478"/>
      <c r="H111" s="38"/>
      <c r="I111" s="35"/>
      <c r="N111" s="35"/>
      <c r="O111" s="35"/>
      <c r="P111" s="35"/>
      <c r="Q111" s="35"/>
      <c r="R111" s="35"/>
      <c r="S111" s="35"/>
      <c r="T111" s="35"/>
      <c r="U111" s="35"/>
      <c r="V111" s="35"/>
      <c r="W111" s="35"/>
      <c r="X111" s="35"/>
      <c r="Y111" s="35"/>
      <c r="Z111" s="35"/>
      <c r="AA111" s="35"/>
      <c r="AB111" s="35"/>
    </row>
    <row r="112" spans="1:33" s="37" customFormat="1" ht="14.25" customHeight="1" x14ac:dyDescent="0.3">
      <c r="A112" s="35"/>
      <c r="B112" s="501" t="s">
        <v>249</v>
      </c>
      <c r="C112" s="428"/>
      <c r="D112" s="428"/>
      <c r="E112" s="504">
        <v>0.12429999999999999</v>
      </c>
      <c r="F112" s="496" t="s">
        <v>119</v>
      </c>
      <c r="G112" s="496" t="s">
        <v>119</v>
      </c>
      <c r="H112" s="38"/>
      <c r="I112" s="35"/>
      <c r="N112" s="35"/>
      <c r="O112" s="35"/>
      <c r="P112" s="35"/>
      <c r="Q112" s="35"/>
      <c r="R112" s="35"/>
      <c r="S112" s="35"/>
      <c r="T112" s="35"/>
      <c r="U112" s="35"/>
      <c r="V112" s="35"/>
      <c r="W112" s="35"/>
      <c r="X112" s="35"/>
      <c r="Y112" s="35"/>
      <c r="Z112" s="35"/>
      <c r="AA112" s="35"/>
      <c r="AB112" s="35"/>
    </row>
    <row r="113" spans="1:33" s="279" customFormat="1" ht="28.5" customHeight="1" x14ac:dyDescent="0.3">
      <c r="A113" s="283"/>
      <c r="B113" s="1128" t="s">
        <v>250</v>
      </c>
      <c r="C113" s="1128"/>
      <c r="D113" s="1128"/>
      <c r="E113" s="1128"/>
      <c r="F113" s="1128"/>
      <c r="G113" s="1128"/>
      <c r="H113" s="281"/>
      <c r="I113" s="277"/>
      <c r="N113" s="277"/>
      <c r="O113" s="277"/>
      <c r="P113" s="277"/>
      <c r="Q113" s="277"/>
      <c r="R113" s="277"/>
      <c r="S113" s="277"/>
      <c r="T113" s="277"/>
      <c r="U113" s="277"/>
      <c r="V113" s="277"/>
      <c r="W113" s="277"/>
      <c r="X113" s="277"/>
      <c r="Y113" s="277"/>
      <c r="Z113" s="277"/>
      <c r="AA113" s="277"/>
      <c r="AB113" s="277"/>
    </row>
    <row r="114" spans="1:33" s="37" customFormat="1" ht="14.25" customHeight="1" x14ac:dyDescent="0.3">
      <c r="A114" s="35"/>
      <c r="B114" s="505"/>
      <c r="C114" s="506"/>
      <c r="D114" s="506"/>
      <c r="E114" s="507"/>
      <c r="F114" s="507"/>
      <c r="G114" s="507"/>
      <c r="H114" s="36"/>
      <c r="I114" s="36"/>
      <c r="N114" s="35"/>
      <c r="O114" s="35"/>
      <c r="P114" s="35"/>
      <c r="Q114" s="35"/>
      <c r="R114" s="35"/>
      <c r="S114" s="35"/>
      <c r="T114" s="35"/>
      <c r="U114" s="35"/>
      <c r="V114" s="35"/>
      <c r="W114" s="35"/>
      <c r="X114" s="35"/>
      <c r="Y114" s="35"/>
      <c r="Z114" s="35"/>
      <c r="AA114" s="35"/>
      <c r="AB114" s="35"/>
      <c r="AC114" s="35"/>
      <c r="AD114" s="35"/>
      <c r="AE114" s="35"/>
      <c r="AF114" s="35"/>
    </row>
    <row r="115" spans="1:33" s="37" customFormat="1" ht="22" customHeight="1" thickBot="1" x14ac:dyDescent="0.35">
      <c r="A115" s="35"/>
      <c r="B115" s="470" t="s">
        <v>251</v>
      </c>
      <c r="C115" s="471"/>
      <c r="D115" s="471"/>
      <c r="E115" s="455" t="s">
        <v>110</v>
      </c>
      <c r="F115" s="455" t="s">
        <v>111</v>
      </c>
      <c r="G115" s="455" t="s">
        <v>112</v>
      </c>
      <c r="H115" s="36"/>
      <c r="I115" s="36"/>
      <c r="N115" s="35"/>
      <c r="O115" s="35"/>
      <c r="P115" s="35"/>
      <c r="Q115" s="35"/>
      <c r="R115" s="35"/>
      <c r="S115" s="35"/>
      <c r="T115" s="35"/>
      <c r="U115" s="35"/>
      <c r="V115" s="35"/>
      <c r="W115" s="35"/>
      <c r="X115" s="35"/>
      <c r="Y115" s="35"/>
      <c r="Z115" s="35"/>
      <c r="AA115" s="35"/>
      <c r="AB115" s="35"/>
      <c r="AC115" s="35"/>
      <c r="AD115" s="35"/>
      <c r="AE115" s="35"/>
      <c r="AF115" s="35"/>
    </row>
    <row r="116" spans="1:33" s="37" customFormat="1" ht="14.25" customHeight="1" x14ac:dyDescent="0.3">
      <c r="A116" s="35"/>
      <c r="B116" s="376" t="s">
        <v>125</v>
      </c>
      <c r="C116" s="499"/>
      <c r="D116" s="499"/>
      <c r="E116" s="475"/>
      <c r="F116" s="500"/>
      <c r="G116" s="500"/>
      <c r="H116" s="36"/>
      <c r="I116" s="36"/>
      <c r="N116" s="35"/>
      <c r="O116" s="35"/>
      <c r="P116" s="35"/>
      <c r="Q116" s="35"/>
      <c r="R116" s="35"/>
      <c r="S116" s="35"/>
      <c r="T116" s="35"/>
      <c r="U116" s="35"/>
      <c r="V116" s="35"/>
      <c r="W116" s="35"/>
      <c r="X116" s="35"/>
      <c r="Y116" s="35"/>
      <c r="Z116" s="35"/>
      <c r="AA116" s="35"/>
      <c r="AB116" s="35"/>
      <c r="AC116" s="35"/>
      <c r="AD116" s="35"/>
      <c r="AE116" s="35"/>
      <c r="AF116" s="35"/>
    </row>
    <row r="117" spans="1:33" s="37" customFormat="1" ht="14.25" customHeight="1" x14ac:dyDescent="0.3">
      <c r="A117" s="35"/>
      <c r="B117" s="426" t="s">
        <v>252</v>
      </c>
      <c r="C117" s="426"/>
      <c r="D117" s="426"/>
      <c r="E117" s="464">
        <v>27</v>
      </c>
      <c r="F117" s="442">
        <v>15</v>
      </c>
      <c r="G117" s="442">
        <v>6</v>
      </c>
      <c r="H117" s="50"/>
      <c r="I117" s="36"/>
      <c r="N117" s="35"/>
      <c r="O117" s="35"/>
      <c r="P117" s="35"/>
      <c r="Q117" s="35"/>
      <c r="R117" s="35"/>
      <c r="S117" s="35"/>
      <c r="T117" s="35"/>
      <c r="U117" s="35"/>
      <c r="V117" s="35"/>
      <c r="W117" s="35"/>
      <c r="X117" s="35"/>
      <c r="Y117" s="35"/>
      <c r="Z117" s="35"/>
      <c r="AA117" s="35"/>
      <c r="AB117" s="35"/>
      <c r="AC117" s="35"/>
      <c r="AD117" s="35"/>
      <c r="AE117" s="35"/>
      <c r="AF117" s="35"/>
      <c r="AG117" s="35"/>
    </row>
    <row r="118" spans="1:33" s="37" customFormat="1" ht="14.25" customHeight="1" x14ac:dyDescent="0.3">
      <c r="A118" s="35"/>
      <c r="B118" s="426" t="s">
        <v>253</v>
      </c>
      <c r="C118" s="426"/>
      <c r="D118" s="426"/>
      <c r="E118" s="464">
        <v>13</v>
      </c>
      <c r="F118" s="442">
        <v>7</v>
      </c>
      <c r="G118" s="442">
        <v>3</v>
      </c>
      <c r="H118" s="36"/>
      <c r="I118" s="36"/>
      <c r="N118" s="45"/>
      <c r="O118" s="35"/>
      <c r="P118" s="35"/>
      <c r="Q118" s="35"/>
      <c r="R118" s="35"/>
      <c r="S118" s="35"/>
      <c r="T118" s="35"/>
      <c r="U118" s="35"/>
      <c r="V118" s="35"/>
      <c r="W118" s="35"/>
      <c r="X118" s="35"/>
      <c r="Y118" s="35"/>
      <c r="Z118" s="35"/>
      <c r="AA118" s="35"/>
      <c r="AB118" s="35"/>
      <c r="AC118" s="35"/>
      <c r="AD118" s="35"/>
      <c r="AE118" s="35"/>
      <c r="AF118" s="35"/>
      <c r="AG118" s="35"/>
    </row>
    <row r="119" spans="1:33" s="35" customFormat="1" ht="14.25" customHeight="1" x14ac:dyDescent="0.3">
      <c r="B119" s="426" t="s">
        <v>254</v>
      </c>
      <c r="C119" s="426"/>
      <c r="D119" s="426"/>
      <c r="E119" s="464">
        <v>0</v>
      </c>
      <c r="F119" s="508">
        <v>0</v>
      </c>
      <c r="G119" s="508">
        <v>0</v>
      </c>
      <c r="H119" s="36"/>
      <c r="I119" s="36"/>
    </row>
    <row r="120" spans="1:33" s="35" customFormat="1" ht="14.25" customHeight="1" x14ac:dyDescent="0.3">
      <c r="B120" s="426" t="s">
        <v>255</v>
      </c>
      <c r="C120" s="426"/>
      <c r="D120" s="426"/>
      <c r="E120" s="464">
        <v>40</v>
      </c>
      <c r="F120" s="442">
        <v>22</v>
      </c>
      <c r="G120" s="442">
        <v>9</v>
      </c>
      <c r="H120" s="36"/>
      <c r="I120" s="36"/>
    </row>
    <row r="121" spans="1:33" s="35" customFormat="1" ht="14.25" customHeight="1" x14ac:dyDescent="0.3">
      <c r="B121" s="445" t="s">
        <v>256</v>
      </c>
      <c r="C121" s="445"/>
      <c r="D121" s="445"/>
      <c r="E121" s="464">
        <v>7</v>
      </c>
      <c r="F121" s="461" t="s">
        <v>119</v>
      </c>
      <c r="G121" s="461" t="s">
        <v>119</v>
      </c>
      <c r="H121" s="36"/>
      <c r="I121" s="36"/>
    </row>
    <row r="122" spans="1:33" s="35" customFormat="1" ht="14.25" customHeight="1" x14ac:dyDescent="0.3">
      <c r="B122" s="445" t="s">
        <v>257</v>
      </c>
      <c r="C122" s="509"/>
      <c r="D122" s="509"/>
      <c r="E122" s="464">
        <v>22</v>
      </c>
      <c r="F122" s="496" t="s">
        <v>119</v>
      </c>
      <c r="G122" s="496" t="s">
        <v>119</v>
      </c>
      <c r="H122" s="36"/>
      <c r="I122" s="36"/>
    </row>
    <row r="123" spans="1:33" s="37" customFormat="1" ht="14.25" customHeight="1" x14ac:dyDescent="0.3">
      <c r="A123" s="35"/>
      <c r="B123" s="489" t="s">
        <v>140</v>
      </c>
      <c r="C123" s="510"/>
      <c r="D123" s="510"/>
      <c r="E123" s="481"/>
      <c r="F123" s="511"/>
      <c r="G123" s="511"/>
      <c r="H123" s="36"/>
      <c r="I123" s="36"/>
      <c r="N123" s="35"/>
      <c r="O123" s="35"/>
      <c r="P123" s="35"/>
      <c r="Q123" s="35"/>
      <c r="R123" s="35"/>
      <c r="S123" s="35"/>
      <c r="T123" s="35"/>
      <c r="U123" s="35"/>
      <c r="V123" s="35"/>
      <c r="W123" s="35"/>
      <c r="X123" s="35"/>
      <c r="Y123" s="35"/>
      <c r="Z123" s="35"/>
      <c r="AA123" s="35"/>
      <c r="AB123" s="35"/>
      <c r="AC123" s="35"/>
      <c r="AD123" s="35"/>
      <c r="AE123" s="35"/>
      <c r="AF123" s="35"/>
    </row>
    <row r="124" spans="1:33" s="37" customFormat="1" ht="14.25" customHeight="1" x14ac:dyDescent="0.3">
      <c r="A124" s="35"/>
      <c r="B124" s="426" t="s">
        <v>252</v>
      </c>
      <c r="C124" s="426"/>
      <c r="D124" s="426"/>
      <c r="E124" s="464">
        <v>1</v>
      </c>
      <c r="F124" s="461" t="s">
        <v>119</v>
      </c>
      <c r="G124" s="461" t="s">
        <v>119</v>
      </c>
      <c r="H124" s="50"/>
      <c r="I124" s="36"/>
      <c r="N124" s="35"/>
      <c r="O124" s="35"/>
      <c r="P124" s="35"/>
      <c r="Q124" s="35"/>
      <c r="R124" s="35"/>
      <c r="S124" s="35"/>
      <c r="T124" s="35"/>
      <c r="U124" s="35"/>
      <c r="V124" s="35"/>
      <c r="W124" s="35"/>
      <c r="X124" s="35"/>
      <c r="Y124" s="35"/>
      <c r="Z124" s="35"/>
      <c r="AA124" s="35"/>
      <c r="AB124" s="35"/>
      <c r="AC124" s="35"/>
      <c r="AD124" s="35"/>
      <c r="AE124" s="35"/>
      <c r="AF124" s="35"/>
      <c r="AG124" s="35"/>
    </row>
    <row r="125" spans="1:33" s="37" customFormat="1" ht="14.25" customHeight="1" x14ac:dyDescent="0.3">
      <c r="A125" s="35"/>
      <c r="B125" s="426" t="s">
        <v>253</v>
      </c>
      <c r="C125" s="426"/>
      <c r="D125" s="426"/>
      <c r="E125" s="464">
        <v>0</v>
      </c>
      <c r="F125" s="461" t="s">
        <v>119</v>
      </c>
      <c r="G125" s="461" t="s">
        <v>119</v>
      </c>
      <c r="H125" s="36"/>
      <c r="I125" s="36"/>
      <c r="N125" s="45"/>
      <c r="O125" s="35"/>
      <c r="P125" s="35"/>
      <c r="Q125" s="35"/>
      <c r="R125" s="35"/>
      <c r="S125" s="35"/>
      <c r="T125" s="35"/>
      <c r="U125" s="35"/>
      <c r="V125" s="35"/>
      <c r="W125" s="35"/>
      <c r="X125" s="35"/>
      <c r="Y125" s="35"/>
      <c r="Z125" s="35"/>
      <c r="AA125" s="35"/>
      <c r="AB125" s="35"/>
      <c r="AC125" s="35"/>
      <c r="AD125" s="35"/>
      <c r="AE125" s="35"/>
      <c r="AF125" s="35"/>
      <c r="AG125" s="35"/>
    </row>
    <row r="126" spans="1:33" s="35" customFormat="1" ht="14.25" customHeight="1" x14ac:dyDescent="0.3">
      <c r="B126" s="426" t="s">
        <v>254</v>
      </c>
      <c r="C126" s="426"/>
      <c r="D126" s="426"/>
      <c r="E126" s="464">
        <v>0</v>
      </c>
      <c r="F126" s="461" t="s">
        <v>119</v>
      </c>
      <c r="G126" s="461" t="s">
        <v>119</v>
      </c>
      <c r="H126" s="36"/>
      <c r="I126" s="36"/>
    </row>
    <row r="127" spans="1:33" s="35" customFormat="1" ht="14.25" customHeight="1" x14ac:dyDescent="0.3">
      <c r="B127" s="426" t="s">
        <v>255</v>
      </c>
      <c r="C127" s="426"/>
      <c r="D127" s="426"/>
      <c r="E127" s="464">
        <v>1</v>
      </c>
      <c r="F127" s="461" t="s">
        <v>119</v>
      </c>
      <c r="G127" s="461" t="s">
        <v>119</v>
      </c>
      <c r="H127" s="36"/>
      <c r="I127" s="36"/>
    </row>
    <row r="128" spans="1:33" s="35" customFormat="1" ht="14.25" customHeight="1" x14ac:dyDescent="0.3">
      <c r="B128" s="445" t="s">
        <v>258</v>
      </c>
      <c r="C128" s="445"/>
      <c r="D128" s="445"/>
      <c r="E128" s="464">
        <v>0</v>
      </c>
      <c r="F128" s="461" t="s">
        <v>119</v>
      </c>
      <c r="G128" s="461" t="s">
        <v>119</v>
      </c>
      <c r="H128" s="36"/>
      <c r="I128" s="36"/>
    </row>
    <row r="129" spans="1:33" s="35" customFormat="1" ht="14.25" customHeight="1" x14ac:dyDescent="0.3">
      <c r="B129" s="501" t="s">
        <v>257</v>
      </c>
      <c r="C129" s="509"/>
      <c r="D129" s="509"/>
      <c r="E129" s="512">
        <v>1</v>
      </c>
      <c r="F129" s="430" t="s">
        <v>119</v>
      </c>
      <c r="G129" s="430" t="s">
        <v>119</v>
      </c>
      <c r="H129" s="36"/>
      <c r="I129" s="36"/>
    </row>
    <row r="130" spans="1:33" s="279" customFormat="1" ht="29.15" customHeight="1" x14ac:dyDescent="0.2">
      <c r="B130" s="1127" t="s">
        <v>259</v>
      </c>
      <c r="C130" s="1127"/>
      <c r="D130" s="1127"/>
      <c r="E130" s="1127"/>
      <c r="F130" s="1127"/>
      <c r="G130" s="1127"/>
      <c r="H130" s="282"/>
      <c r="I130" s="282"/>
    </row>
    <row r="131" spans="1:33" s="37" customFormat="1" ht="14.25" customHeight="1" x14ac:dyDescent="0.3">
      <c r="B131" s="426"/>
      <c r="C131" s="513"/>
      <c r="D131" s="514"/>
      <c r="E131" s="514"/>
      <c r="F131" s="514"/>
      <c r="G131" s="514"/>
      <c r="H131" s="34"/>
      <c r="I131" s="34"/>
    </row>
    <row r="132" spans="1:33" ht="22" customHeight="1" thickBot="1" x14ac:dyDescent="0.35">
      <c r="A132" s="36"/>
      <c r="B132" s="515" t="s">
        <v>260</v>
      </c>
      <c r="C132" s="516"/>
      <c r="D132" s="472"/>
      <c r="E132" s="455" t="s">
        <v>110</v>
      </c>
      <c r="F132" s="455" t="s">
        <v>111</v>
      </c>
      <c r="G132" s="517"/>
      <c r="H132" s="418"/>
      <c r="I132" s="36"/>
      <c r="N132" s="36"/>
      <c r="O132" s="36"/>
      <c r="P132" s="36"/>
      <c r="Q132" s="36"/>
      <c r="R132" s="36"/>
      <c r="S132" s="36"/>
      <c r="T132" s="36"/>
      <c r="U132" s="36"/>
      <c r="V132" s="36"/>
      <c r="W132" s="36"/>
      <c r="X132" s="36"/>
      <c r="Y132" s="36"/>
      <c r="Z132" s="36"/>
      <c r="AA132" s="36"/>
      <c r="AB132" s="36"/>
      <c r="AC132" s="36"/>
      <c r="AD132" s="36"/>
      <c r="AE132" s="36"/>
      <c r="AF132" s="36"/>
      <c r="AG132" s="36"/>
    </row>
    <row r="133" spans="1:33" ht="14.25" customHeight="1" x14ac:dyDescent="0.3">
      <c r="A133" s="36"/>
      <c r="B133" s="376" t="s">
        <v>125</v>
      </c>
      <c r="C133" s="499"/>
      <c r="D133" s="499"/>
      <c r="E133" s="458"/>
      <c r="F133" s="500"/>
      <c r="G133" s="460"/>
      <c r="H133" s="41"/>
      <c r="I133" s="42"/>
      <c r="N133" s="36"/>
      <c r="O133" s="36"/>
      <c r="P133" s="36"/>
      <c r="Q133" s="36"/>
      <c r="R133" s="36"/>
      <c r="S133" s="36"/>
      <c r="T133" s="36"/>
      <c r="U133" s="36"/>
      <c r="V133" s="36"/>
      <c r="W133" s="36"/>
      <c r="X133" s="36"/>
      <c r="Y133" s="36"/>
      <c r="Z133" s="36"/>
      <c r="AA133" s="36"/>
      <c r="AB133" s="36"/>
      <c r="AC133" s="36"/>
      <c r="AD133" s="36"/>
      <c r="AE133" s="36"/>
      <c r="AF133" s="36"/>
      <c r="AG133" s="36"/>
    </row>
    <row r="134" spans="1:33" ht="14.25" customHeight="1" x14ac:dyDescent="0.3">
      <c r="A134" s="36"/>
      <c r="B134" s="518" t="s">
        <v>261</v>
      </c>
      <c r="C134" s="426"/>
      <c r="D134" s="426"/>
      <c r="E134" s="485">
        <v>0.91</v>
      </c>
      <c r="F134" s="519">
        <v>0.95</v>
      </c>
      <c r="G134" s="442"/>
      <c r="H134" s="413"/>
      <c r="I134" s="36"/>
      <c r="N134" s="36"/>
      <c r="O134" s="36"/>
      <c r="P134" s="36"/>
      <c r="Q134" s="36"/>
      <c r="R134" s="36"/>
      <c r="S134" s="36"/>
      <c r="T134" s="36"/>
      <c r="U134" s="36"/>
      <c r="V134" s="36"/>
      <c r="W134" s="36"/>
      <c r="X134" s="36"/>
      <c r="Y134" s="36"/>
      <c r="Z134" s="36"/>
      <c r="AA134" s="36"/>
      <c r="AB134" s="36"/>
      <c r="AC134" s="36"/>
      <c r="AD134" s="36"/>
      <c r="AE134" s="36"/>
      <c r="AF134" s="36"/>
      <c r="AG134" s="36"/>
    </row>
    <row r="135" spans="1:33" ht="14.25" customHeight="1" x14ac:dyDescent="0.3">
      <c r="A135" s="36"/>
      <c r="B135" s="518" t="s">
        <v>262</v>
      </c>
      <c r="C135" s="426"/>
      <c r="D135" s="426"/>
      <c r="E135" s="485">
        <v>0.09</v>
      </c>
      <c r="F135" s="519">
        <v>0.05</v>
      </c>
      <c r="G135" s="442"/>
      <c r="H135" s="413"/>
      <c r="I135" s="36"/>
      <c r="N135" s="36"/>
      <c r="O135" s="36"/>
      <c r="P135" s="36"/>
      <c r="Q135" s="36"/>
      <c r="R135" s="36"/>
      <c r="S135" s="36"/>
      <c r="T135" s="36"/>
      <c r="U135" s="36"/>
      <c r="V135" s="36"/>
      <c r="W135" s="36"/>
      <c r="X135" s="36"/>
      <c r="Y135" s="36"/>
      <c r="Z135" s="36"/>
      <c r="AA135" s="36"/>
      <c r="AB135" s="36"/>
      <c r="AC135" s="36"/>
      <c r="AD135" s="36"/>
      <c r="AE135" s="36"/>
      <c r="AF135" s="36"/>
      <c r="AG135" s="36"/>
    </row>
    <row r="136" spans="1:33" ht="14.25" customHeight="1" x14ac:dyDescent="0.3">
      <c r="A136" s="35"/>
      <c r="B136" s="518" t="s">
        <v>263</v>
      </c>
      <c r="C136" s="426"/>
      <c r="D136" s="426"/>
      <c r="E136" s="485">
        <v>0.73</v>
      </c>
      <c r="F136" s="519">
        <v>0.69</v>
      </c>
      <c r="G136" s="442"/>
      <c r="H136" s="413"/>
      <c r="I136" s="36"/>
      <c r="N136" s="36"/>
      <c r="O136" s="36"/>
      <c r="P136" s="36"/>
      <c r="Q136" s="36"/>
      <c r="R136" s="36"/>
      <c r="S136" s="36"/>
      <c r="T136" s="36"/>
      <c r="U136" s="36"/>
      <c r="V136" s="36"/>
      <c r="W136" s="36"/>
      <c r="X136" s="36"/>
      <c r="Y136" s="36"/>
      <c r="Z136" s="36"/>
      <c r="AA136" s="36"/>
      <c r="AB136" s="36"/>
      <c r="AC136" s="36"/>
      <c r="AD136" s="36"/>
      <c r="AE136" s="36"/>
      <c r="AF136" s="36"/>
      <c r="AG136" s="36"/>
    </row>
    <row r="137" spans="1:33" ht="14.25" customHeight="1" x14ac:dyDescent="0.3">
      <c r="A137" s="35"/>
      <c r="B137" s="518" t="s">
        <v>264</v>
      </c>
      <c r="C137" s="426"/>
      <c r="D137" s="426"/>
      <c r="E137" s="485">
        <v>0.27</v>
      </c>
      <c r="F137" s="519">
        <v>0.31</v>
      </c>
      <c r="G137" s="442"/>
      <c r="H137" s="413"/>
      <c r="I137" s="36"/>
      <c r="N137" s="36"/>
      <c r="O137" s="36"/>
      <c r="P137" s="36"/>
      <c r="Q137" s="36"/>
      <c r="R137" s="36"/>
      <c r="S137" s="36"/>
      <c r="T137" s="36"/>
      <c r="U137" s="36"/>
      <c r="V137" s="36"/>
      <c r="W137" s="36"/>
      <c r="X137" s="36"/>
      <c r="Y137" s="36"/>
      <c r="Z137" s="36"/>
      <c r="AA137" s="36"/>
      <c r="AB137" s="36"/>
      <c r="AC137" s="36"/>
      <c r="AD137" s="36"/>
      <c r="AE137" s="36"/>
      <c r="AF137" s="36"/>
      <c r="AG137" s="36"/>
    </row>
    <row r="138" spans="1:33" s="37" customFormat="1" ht="14.25" customHeight="1" x14ac:dyDescent="0.3">
      <c r="A138" s="35"/>
      <c r="B138" s="518" t="s">
        <v>265</v>
      </c>
      <c r="C138" s="426"/>
      <c r="D138" s="426"/>
      <c r="E138" s="485">
        <v>0.83</v>
      </c>
      <c r="F138" s="519">
        <v>0.82</v>
      </c>
      <c r="G138" s="442"/>
      <c r="H138" s="413"/>
      <c r="I138" s="36"/>
      <c r="N138" s="36"/>
      <c r="O138" s="36"/>
      <c r="P138" s="35"/>
      <c r="Q138" s="35"/>
      <c r="R138" s="35"/>
      <c r="S138" s="35"/>
      <c r="T138" s="35"/>
      <c r="U138" s="35"/>
      <c r="V138" s="35"/>
      <c r="W138" s="35"/>
      <c r="X138" s="35"/>
      <c r="Y138" s="35"/>
      <c r="Z138" s="35"/>
      <c r="AA138" s="35"/>
      <c r="AB138" s="35"/>
      <c r="AC138" s="35"/>
      <c r="AD138" s="35"/>
      <c r="AE138" s="35"/>
      <c r="AF138" s="35"/>
      <c r="AG138" s="35"/>
    </row>
    <row r="139" spans="1:33" s="37" customFormat="1" ht="14.25" customHeight="1" x14ac:dyDescent="0.3">
      <c r="A139" s="35"/>
      <c r="B139" s="518" t="s">
        <v>266</v>
      </c>
      <c r="C139" s="426"/>
      <c r="D139" s="426"/>
      <c r="E139" s="485">
        <v>0.17</v>
      </c>
      <c r="F139" s="519">
        <v>0.18</v>
      </c>
      <c r="G139" s="442"/>
      <c r="H139" s="413"/>
      <c r="I139" s="36"/>
      <c r="N139" s="36"/>
      <c r="O139" s="36"/>
      <c r="P139" s="35"/>
      <c r="Q139" s="35"/>
      <c r="R139" s="35"/>
      <c r="S139" s="35"/>
      <c r="T139" s="35"/>
      <c r="U139" s="35"/>
      <c r="V139" s="35"/>
      <c r="W139" s="35"/>
      <c r="X139" s="35"/>
      <c r="Y139" s="35"/>
      <c r="Z139" s="35"/>
      <c r="AA139" s="35"/>
      <c r="AB139" s="35"/>
      <c r="AC139" s="35"/>
      <c r="AD139" s="35"/>
      <c r="AE139" s="35"/>
      <c r="AF139" s="35"/>
      <c r="AG139" s="35"/>
    </row>
    <row r="140" spans="1:33" s="37" customFormat="1" ht="14.25" customHeight="1" x14ac:dyDescent="0.3">
      <c r="A140" s="35"/>
      <c r="B140" s="518" t="s">
        <v>267</v>
      </c>
      <c r="C140" s="426"/>
      <c r="D140" s="426"/>
      <c r="E140" s="485">
        <v>1</v>
      </c>
      <c r="F140" s="519">
        <v>0.66</v>
      </c>
      <c r="G140" s="442"/>
      <c r="H140" s="413"/>
      <c r="I140" s="36"/>
      <c r="N140" s="36"/>
      <c r="O140" s="36"/>
      <c r="P140" s="35"/>
      <c r="Q140" s="35"/>
      <c r="R140" s="35"/>
      <c r="S140" s="35"/>
      <c r="T140" s="35"/>
      <c r="U140" s="35"/>
      <c r="V140" s="35"/>
      <c r="W140" s="35"/>
      <c r="X140" s="35"/>
      <c r="Y140" s="35"/>
      <c r="Z140" s="35"/>
      <c r="AA140" s="35"/>
      <c r="AB140" s="35"/>
      <c r="AC140" s="35"/>
      <c r="AD140" s="35"/>
      <c r="AE140" s="35"/>
      <c r="AF140" s="35"/>
      <c r="AG140" s="35"/>
    </row>
    <row r="141" spans="1:33" s="37" customFormat="1" ht="14.25" customHeight="1" x14ac:dyDescent="0.3">
      <c r="A141" s="35"/>
      <c r="B141" s="518" t="s">
        <v>268</v>
      </c>
      <c r="C141" s="426"/>
      <c r="D141" s="426"/>
      <c r="E141" s="485">
        <v>0</v>
      </c>
      <c r="F141" s="519">
        <v>0.34</v>
      </c>
      <c r="G141" s="442"/>
      <c r="H141" s="413"/>
      <c r="I141" s="36"/>
      <c r="N141" s="36"/>
      <c r="O141" s="36"/>
      <c r="P141" s="35"/>
      <c r="Q141" s="35"/>
      <c r="R141" s="35"/>
      <c r="S141" s="35"/>
      <c r="T141" s="35"/>
      <c r="U141" s="35"/>
      <c r="V141" s="35"/>
      <c r="W141" s="35"/>
      <c r="X141" s="35"/>
      <c r="Y141" s="35"/>
      <c r="Z141" s="35"/>
      <c r="AA141" s="35"/>
      <c r="AB141" s="35"/>
      <c r="AC141" s="35"/>
      <c r="AD141" s="35"/>
      <c r="AE141" s="35"/>
      <c r="AF141" s="35"/>
      <c r="AG141" s="35"/>
    </row>
    <row r="142" spans="1:33" s="37" customFormat="1" ht="14.25" customHeight="1" x14ac:dyDescent="0.3">
      <c r="A142" s="35"/>
      <c r="B142" s="518" t="s">
        <v>269</v>
      </c>
      <c r="C142" s="426"/>
      <c r="D142" s="426"/>
      <c r="E142" s="485">
        <v>0.18</v>
      </c>
      <c r="F142" s="519">
        <v>0.28999999999999998</v>
      </c>
      <c r="G142" s="442"/>
      <c r="H142" s="413"/>
      <c r="I142" s="36"/>
      <c r="N142" s="36"/>
      <c r="O142" s="36"/>
      <c r="P142" s="35"/>
      <c r="Q142" s="35"/>
      <c r="R142" s="35"/>
      <c r="S142" s="35"/>
      <c r="T142" s="35"/>
      <c r="U142" s="35"/>
      <c r="V142" s="35"/>
      <c r="W142" s="35"/>
      <c r="X142" s="35"/>
      <c r="Y142" s="35"/>
      <c r="Z142" s="35"/>
      <c r="AA142" s="35"/>
      <c r="AB142" s="35"/>
      <c r="AC142" s="35"/>
      <c r="AD142" s="35"/>
      <c r="AE142" s="35"/>
      <c r="AF142" s="35"/>
      <c r="AG142" s="35"/>
    </row>
    <row r="143" spans="1:33" s="37" customFormat="1" ht="14.25" customHeight="1" x14ac:dyDescent="0.3">
      <c r="A143" s="35"/>
      <c r="B143" s="518" t="s">
        <v>270</v>
      </c>
      <c r="C143" s="426"/>
      <c r="D143" s="426"/>
      <c r="E143" s="485">
        <v>0.82</v>
      </c>
      <c r="F143" s="519">
        <v>0.71</v>
      </c>
      <c r="G143" s="442"/>
      <c r="H143" s="413"/>
      <c r="I143" s="36"/>
      <c r="N143" s="36"/>
      <c r="O143" s="36"/>
      <c r="P143" s="35"/>
      <c r="Q143" s="35"/>
      <c r="R143" s="35"/>
      <c r="S143" s="35"/>
      <c r="T143" s="35"/>
      <c r="U143" s="35"/>
      <c r="V143" s="35"/>
      <c r="W143" s="35"/>
      <c r="X143" s="35"/>
      <c r="Y143" s="35"/>
      <c r="Z143" s="35"/>
      <c r="AA143" s="35"/>
      <c r="AB143" s="35"/>
      <c r="AC143" s="35"/>
      <c r="AD143" s="35"/>
      <c r="AE143" s="35"/>
      <c r="AF143" s="35"/>
      <c r="AG143" s="35"/>
    </row>
    <row r="144" spans="1:33" s="37" customFormat="1" ht="14.25" customHeight="1" x14ac:dyDescent="0.3">
      <c r="A144" s="35"/>
      <c r="B144" s="518" t="s">
        <v>271</v>
      </c>
      <c r="C144" s="426"/>
      <c r="D144" s="426"/>
      <c r="E144" s="485">
        <v>0.84</v>
      </c>
      <c r="F144" s="519">
        <v>0.87</v>
      </c>
      <c r="G144" s="442"/>
      <c r="H144" s="413"/>
      <c r="I144" s="36"/>
      <c r="N144" s="36"/>
      <c r="O144" s="36"/>
      <c r="P144" s="35"/>
      <c r="Q144" s="35"/>
      <c r="R144" s="35"/>
      <c r="S144" s="35"/>
      <c r="T144" s="35"/>
      <c r="U144" s="35"/>
      <c r="V144" s="35"/>
      <c r="W144" s="35"/>
      <c r="X144" s="35"/>
      <c r="Y144" s="35"/>
      <c r="Z144" s="35"/>
      <c r="AA144" s="35"/>
      <c r="AB144" s="35"/>
      <c r="AC144" s="35"/>
      <c r="AD144" s="35"/>
      <c r="AE144" s="35"/>
      <c r="AF144" s="35"/>
      <c r="AG144" s="35"/>
    </row>
    <row r="145" spans="1:33" ht="14.25" customHeight="1" x14ac:dyDescent="0.3">
      <c r="A145" s="36"/>
      <c r="B145" s="518" t="s">
        <v>272</v>
      </c>
      <c r="C145" s="426"/>
      <c r="D145" s="426"/>
      <c r="E145" s="485">
        <v>0.16</v>
      </c>
      <c r="F145" s="519">
        <v>0.13</v>
      </c>
      <c r="G145" s="442"/>
      <c r="H145" s="413"/>
      <c r="I145" s="36"/>
      <c r="N145" s="36"/>
      <c r="O145" s="36"/>
      <c r="P145" s="36"/>
      <c r="Q145" s="36"/>
      <c r="R145" s="36"/>
      <c r="S145" s="36"/>
      <c r="T145" s="36"/>
      <c r="U145" s="36"/>
      <c r="V145" s="36"/>
      <c r="W145" s="36"/>
      <c r="X145" s="36"/>
      <c r="Y145" s="36"/>
      <c r="Z145" s="36"/>
      <c r="AA145" s="36"/>
      <c r="AB145" s="36"/>
      <c r="AC145" s="36"/>
      <c r="AD145" s="36"/>
      <c r="AE145" s="36"/>
      <c r="AF145" s="36"/>
      <c r="AG145" s="36"/>
    </row>
    <row r="146" spans="1:33" ht="14.25" customHeight="1" x14ac:dyDescent="0.3">
      <c r="A146" s="36"/>
      <c r="B146" s="518" t="s">
        <v>273</v>
      </c>
      <c r="C146" s="426"/>
      <c r="D146" s="426"/>
      <c r="E146" s="485">
        <v>0.73</v>
      </c>
      <c r="F146" s="519">
        <v>0.75</v>
      </c>
      <c r="G146" s="442"/>
      <c r="H146" s="413"/>
      <c r="I146" s="36"/>
      <c r="N146" s="36"/>
      <c r="O146" s="36"/>
      <c r="P146" s="36"/>
      <c r="Q146" s="36"/>
      <c r="R146" s="36"/>
      <c r="S146" s="36"/>
      <c r="T146" s="36"/>
      <c r="U146" s="36"/>
      <c r="V146" s="36"/>
      <c r="W146" s="36"/>
      <c r="X146" s="36"/>
      <c r="Y146" s="36"/>
      <c r="Z146" s="36"/>
      <c r="AA146" s="36"/>
      <c r="AB146" s="36"/>
      <c r="AC146" s="36"/>
      <c r="AD146" s="36"/>
      <c r="AE146" s="36"/>
      <c r="AF146" s="36"/>
      <c r="AG146" s="36"/>
    </row>
    <row r="147" spans="1:33" ht="14.25" customHeight="1" x14ac:dyDescent="0.3">
      <c r="A147" s="35"/>
      <c r="B147" s="518" t="s">
        <v>274</v>
      </c>
      <c r="C147" s="426"/>
      <c r="D147" s="426"/>
      <c r="E147" s="485">
        <v>0.27</v>
      </c>
      <c r="F147" s="519">
        <v>0.25</v>
      </c>
      <c r="G147" s="442"/>
      <c r="H147" s="413"/>
      <c r="I147" s="36"/>
      <c r="N147" s="36"/>
      <c r="O147" s="36"/>
      <c r="P147" s="36"/>
      <c r="Q147" s="36"/>
      <c r="R147" s="36"/>
      <c r="S147" s="36"/>
      <c r="T147" s="36"/>
      <c r="U147" s="36"/>
      <c r="V147" s="36"/>
      <c r="W147" s="36"/>
      <c r="X147" s="36"/>
      <c r="Y147" s="36"/>
      <c r="Z147" s="36"/>
      <c r="AA147" s="36"/>
      <c r="AB147" s="36"/>
      <c r="AC147" s="36"/>
      <c r="AD147" s="36"/>
      <c r="AE147" s="36"/>
      <c r="AF147" s="36"/>
      <c r="AG147" s="36"/>
    </row>
    <row r="148" spans="1:33" ht="14.25" customHeight="1" x14ac:dyDescent="0.3">
      <c r="A148" s="35"/>
      <c r="B148" s="518" t="s">
        <v>275</v>
      </c>
      <c r="C148" s="426"/>
      <c r="D148" s="426"/>
      <c r="E148" s="485">
        <v>0.33</v>
      </c>
      <c r="F148" s="519">
        <v>0.67</v>
      </c>
      <c r="G148" s="442"/>
      <c r="H148" s="413"/>
      <c r="I148" s="36"/>
      <c r="N148" s="36"/>
      <c r="O148" s="36"/>
      <c r="P148" s="36"/>
      <c r="Q148" s="36"/>
      <c r="R148" s="36"/>
      <c r="S148" s="36"/>
      <c r="T148" s="36"/>
      <c r="U148" s="36"/>
      <c r="V148" s="36"/>
      <c r="W148" s="36"/>
      <c r="X148" s="36"/>
      <c r="Y148" s="36"/>
      <c r="Z148" s="36"/>
      <c r="AA148" s="36"/>
      <c r="AB148" s="36"/>
      <c r="AC148" s="36"/>
      <c r="AD148" s="36"/>
      <c r="AE148" s="36"/>
      <c r="AF148" s="36"/>
      <c r="AG148" s="36"/>
    </row>
    <row r="149" spans="1:33" s="37" customFormat="1" ht="14.25" customHeight="1" x14ac:dyDescent="0.3">
      <c r="A149" s="35"/>
      <c r="B149" s="518" t="s">
        <v>276</v>
      </c>
      <c r="C149" s="426"/>
      <c r="D149" s="426"/>
      <c r="E149" s="485">
        <v>0.67</v>
      </c>
      <c r="F149" s="519">
        <v>0.33</v>
      </c>
      <c r="G149" s="442"/>
      <c r="H149" s="413"/>
      <c r="I149" s="36"/>
      <c r="N149" s="36"/>
      <c r="O149" s="36"/>
      <c r="P149" s="35"/>
      <c r="Q149" s="35"/>
      <c r="R149" s="35"/>
      <c r="S149" s="35"/>
      <c r="T149" s="35"/>
      <c r="U149" s="35"/>
      <c r="V149" s="35"/>
      <c r="W149" s="35"/>
      <c r="X149" s="35"/>
      <c r="Y149" s="35"/>
      <c r="Z149" s="35"/>
      <c r="AA149" s="35"/>
      <c r="AB149" s="35"/>
      <c r="AC149" s="35"/>
      <c r="AD149" s="35"/>
      <c r="AE149" s="35"/>
      <c r="AF149" s="35"/>
      <c r="AG149" s="35"/>
    </row>
    <row r="150" spans="1:33" s="37" customFormat="1" ht="14.25" customHeight="1" x14ac:dyDescent="0.3">
      <c r="A150" s="35"/>
      <c r="B150" s="518" t="s">
        <v>277</v>
      </c>
      <c r="C150" s="426"/>
      <c r="D150" s="426"/>
      <c r="E150" s="448">
        <v>1</v>
      </c>
      <c r="F150" s="519">
        <v>1</v>
      </c>
      <c r="G150" s="442"/>
      <c r="H150" s="413"/>
      <c r="I150" s="36"/>
      <c r="N150" s="36"/>
      <c r="O150" s="36"/>
      <c r="P150" s="35"/>
      <c r="Q150" s="35"/>
      <c r="R150" s="35"/>
      <c r="S150" s="35"/>
      <c r="T150" s="35"/>
      <c r="U150" s="35"/>
      <c r="V150" s="35"/>
      <c r="W150" s="35"/>
      <c r="X150" s="35"/>
      <c r="Y150" s="35"/>
      <c r="Z150" s="35"/>
      <c r="AA150" s="35"/>
      <c r="AB150" s="35"/>
      <c r="AC150" s="35"/>
      <c r="AD150" s="35"/>
      <c r="AE150" s="35"/>
      <c r="AF150" s="35"/>
      <c r="AG150" s="35"/>
    </row>
    <row r="151" spans="1:33" s="37" customFormat="1" ht="14.25" customHeight="1" x14ac:dyDescent="0.3">
      <c r="A151" s="35"/>
      <c r="B151" s="518" t="s">
        <v>278</v>
      </c>
      <c r="C151" s="426"/>
      <c r="D151" s="426"/>
      <c r="E151" s="448">
        <v>0</v>
      </c>
      <c r="F151" s="520">
        <v>0</v>
      </c>
      <c r="G151" s="442"/>
      <c r="H151" s="413"/>
      <c r="I151" s="36"/>
      <c r="N151" s="36"/>
      <c r="O151" s="36"/>
      <c r="P151" s="35"/>
      <c r="Q151" s="35"/>
      <c r="R151" s="35"/>
      <c r="S151" s="35"/>
      <c r="T151" s="35"/>
      <c r="U151" s="35"/>
      <c r="V151" s="35"/>
      <c r="W151" s="35"/>
      <c r="X151" s="35"/>
      <c r="Y151" s="35"/>
      <c r="Z151" s="35"/>
      <c r="AA151" s="35"/>
      <c r="AB151" s="35"/>
      <c r="AC151" s="35"/>
      <c r="AD151" s="35"/>
      <c r="AE151" s="35"/>
      <c r="AF151" s="35"/>
      <c r="AG151" s="35"/>
    </row>
    <row r="152" spans="1:33" s="37" customFormat="1" ht="14.25" customHeight="1" x14ac:dyDescent="0.3">
      <c r="A152" s="35"/>
      <c r="B152" s="518" t="s">
        <v>279</v>
      </c>
      <c r="C152" s="426"/>
      <c r="D152" s="426"/>
      <c r="E152" s="448">
        <v>1</v>
      </c>
      <c r="F152" s="519">
        <v>1</v>
      </c>
      <c r="G152" s="442"/>
      <c r="H152" s="413"/>
      <c r="I152" s="36"/>
      <c r="N152" s="36"/>
      <c r="O152" s="36"/>
      <c r="P152" s="35"/>
      <c r="Q152" s="35"/>
      <c r="R152" s="35"/>
      <c r="S152" s="35"/>
      <c r="T152" s="35"/>
      <c r="U152" s="35"/>
      <c r="V152" s="35"/>
      <c r="W152" s="35"/>
      <c r="X152" s="35"/>
      <c r="Y152" s="35"/>
      <c r="Z152" s="35"/>
      <c r="AA152" s="35"/>
      <c r="AB152" s="35"/>
      <c r="AC152" s="35"/>
      <c r="AD152" s="35"/>
      <c r="AE152" s="35"/>
      <c r="AF152" s="35"/>
      <c r="AG152" s="35"/>
    </row>
    <row r="153" spans="1:33" s="37" customFormat="1" ht="14.25" customHeight="1" x14ac:dyDescent="0.3">
      <c r="A153" s="35"/>
      <c r="B153" s="518" t="s">
        <v>280</v>
      </c>
      <c r="C153" s="426"/>
      <c r="D153" s="426"/>
      <c r="E153" s="448">
        <v>0</v>
      </c>
      <c r="F153" s="520">
        <v>0</v>
      </c>
      <c r="G153" s="442"/>
      <c r="H153" s="413"/>
      <c r="I153" s="36"/>
      <c r="N153" s="36"/>
      <c r="O153" s="36"/>
      <c r="P153" s="35"/>
      <c r="Q153" s="35"/>
      <c r="R153" s="35"/>
      <c r="S153" s="35"/>
      <c r="T153" s="35"/>
      <c r="U153" s="35"/>
      <c r="V153" s="35"/>
      <c r="W153" s="35"/>
      <c r="X153" s="35"/>
      <c r="Y153" s="35"/>
      <c r="Z153" s="35"/>
      <c r="AA153" s="35"/>
      <c r="AB153" s="35"/>
      <c r="AC153" s="35"/>
      <c r="AD153" s="35"/>
      <c r="AE153" s="35"/>
      <c r="AF153" s="35"/>
      <c r="AG153" s="35"/>
    </row>
    <row r="154" spans="1:33" s="37" customFormat="1" ht="14.25" customHeight="1" x14ac:dyDescent="0.3">
      <c r="A154" s="35"/>
      <c r="B154" s="518" t="s">
        <v>281</v>
      </c>
      <c r="C154" s="426"/>
      <c r="D154" s="426"/>
      <c r="E154" s="448">
        <v>0.79</v>
      </c>
      <c r="F154" s="519">
        <v>0.77</v>
      </c>
      <c r="G154" s="442"/>
      <c r="H154" s="413"/>
      <c r="I154" s="36"/>
      <c r="N154" s="36"/>
      <c r="O154" s="36"/>
      <c r="P154" s="35"/>
      <c r="Q154" s="35"/>
      <c r="R154" s="35"/>
      <c r="S154" s="35"/>
      <c r="T154" s="35"/>
      <c r="U154" s="35"/>
      <c r="V154" s="35"/>
      <c r="W154" s="35"/>
      <c r="X154" s="35"/>
      <c r="Y154" s="35"/>
      <c r="Z154" s="35"/>
      <c r="AA154" s="35"/>
      <c r="AB154" s="35"/>
      <c r="AC154" s="35"/>
      <c r="AD154" s="35"/>
      <c r="AE154" s="35"/>
      <c r="AF154" s="35"/>
      <c r="AG154" s="35"/>
    </row>
    <row r="155" spans="1:33" s="37" customFormat="1" ht="14.25" customHeight="1" x14ac:dyDescent="0.3">
      <c r="A155" s="35"/>
      <c r="B155" s="521" t="s">
        <v>282</v>
      </c>
      <c r="C155" s="486"/>
      <c r="D155" s="486"/>
      <c r="E155" s="522">
        <v>0.21</v>
      </c>
      <c r="F155" s="523">
        <v>0.23</v>
      </c>
      <c r="G155" s="442"/>
      <c r="H155" s="413"/>
      <c r="I155" s="36"/>
      <c r="N155" s="36"/>
      <c r="O155" s="36"/>
      <c r="P155" s="35"/>
      <c r="Q155" s="35"/>
      <c r="R155" s="35"/>
      <c r="S155" s="35"/>
      <c r="T155" s="35"/>
      <c r="U155" s="35"/>
      <c r="V155" s="35"/>
      <c r="W155" s="35"/>
      <c r="X155" s="35"/>
      <c r="Y155" s="35"/>
      <c r="Z155" s="35"/>
      <c r="AA155" s="35"/>
      <c r="AB155" s="35"/>
      <c r="AC155" s="35"/>
      <c r="AD155" s="35"/>
      <c r="AE155" s="35"/>
      <c r="AF155" s="35"/>
      <c r="AG155" s="35"/>
    </row>
    <row r="156" spans="1:33" s="279" customFormat="1" ht="20.25" customHeight="1" x14ac:dyDescent="0.2">
      <c r="A156" s="277"/>
      <c r="B156" s="1126" t="s">
        <v>283</v>
      </c>
      <c r="C156" s="1126"/>
      <c r="D156" s="1126"/>
      <c r="E156" s="1126"/>
      <c r="F156" s="1126"/>
      <c r="G156" s="525"/>
      <c r="H156" s="278"/>
      <c r="I156" s="278"/>
      <c r="N156" s="278"/>
      <c r="O156" s="278"/>
      <c r="P156" s="277"/>
      <c r="Q156" s="277"/>
      <c r="R156" s="277"/>
      <c r="S156" s="277"/>
      <c r="T156" s="277"/>
      <c r="U156" s="277"/>
      <c r="V156" s="277"/>
      <c r="W156" s="277"/>
      <c r="X156" s="277"/>
      <c r="Y156" s="277"/>
      <c r="Z156" s="277"/>
      <c r="AA156" s="277"/>
      <c r="AB156" s="277"/>
      <c r="AC156" s="277"/>
      <c r="AD156" s="277"/>
      <c r="AE156" s="277"/>
      <c r="AF156" s="277"/>
      <c r="AG156" s="277"/>
    </row>
    <row r="157" spans="1:33" s="279" customFormat="1" ht="14.25" customHeight="1" x14ac:dyDescent="0.2">
      <c r="A157" s="277"/>
      <c r="B157" s="524"/>
      <c r="C157" s="524"/>
      <c r="D157" s="524"/>
      <c r="E157" s="524"/>
      <c r="F157" s="524"/>
      <c r="G157" s="525"/>
      <c r="H157" s="278"/>
      <c r="I157" s="278"/>
      <c r="N157" s="278"/>
      <c r="O157" s="278"/>
      <c r="P157" s="277"/>
      <c r="Q157" s="277"/>
      <c r="R157" s="277"/>
      <c r="S157" s="277"/>
      <c r="T157" s="277"/>
      <c r="U157" s="277"/>
      <c r="V157" s="277"/>
      <c r="W157" s="277"/>
      <c r="X157" s="277"/>
      <c r="Y157" s="277"/>
      <c r="Z157" s="277"/>
      <c r="AA157" s="277"/>
      <c r="AB157" s="277"/>
      <c r="AC157" s="277"/>
      <c r="AD157" s="277"/>
      <c r="AE157" s="277"/>
      <c r="AF157" s="277"/>
      <c r="AG157" s="277"/>
    </row>
    <row r="158" spans="1:33" ht="22" customHeight="1" thickBot="1" x14ac:dyDescent="0.35">
      <c r="A158" s="36"/>
      <c r="B158" s="526" t="s">
        <v>284</v>
      </c>
      <c r="C158" s="472"/>
      <c r="D158" s="472"/>
      <c r="E158" s="455" t="s">
        <v>110</v>
      </c>
      <c r="F158" s="517"/>
      <c r="G158" s="517"/>
      <c r="H158" s="418"/>
      <c r="I158" s="36"/>
      <c r="N158" s="36"/>
      <c r="O158" s="36"/>
      <c r="P158" s="36"/>
      <c r="Q158" s="36"/>
      <c r="R158" s="36"/>
      <c r="S158" s="36"/>
      <c r="T158" s="36"/>
      <c r="U158" s="36"/>
      <c r="V158" s="36"/>
      <c r="W158" s="36"/>
      <c r="X158" s="36"/>
      <c r="Y158" s="36"/>
      <c r="Z158" s="36"/>
      <c r="AA158" s="36"/>
      <c r="AB158" s="36"/>
      <c r="AC158" s="36"/>
      <c r="AD158" s="36"/>
      <c r="AE158" s="36"/>
      <c r="AF158" s="36"/>
      <c r="AG158" s="36"/>
    </row>
    <row r="159" spans="1:33" s="102" customFormat="1" ht="14.25" customHeight="1" x14ac:dyDescent="0.3">
      <c r="B159" s="376" t="s">
        <v>125</v>
      </c>
      <c r="C159" s="527"/>
      <c r="D159" s="527"/>
      <c r="E159" s="458"/>
      <c r="F159"/>
      <c r="G159"/>
      <c r="H159" s="34"/>
      <c r="I159" s="34"/>
      <c r="J159" s="34"/>
      <c r="K159" s="34"/>
      <c r="L159" s="34"/>
    </row>
    <row r="160" spans="1:33" s="102" customFormat="1" ht="14.25" customHeight="1" x14ac:dyDescent="0.3">
      <c r="B160" s="21" t="s">
        <v>285</v>
      </c>
      <c r="C160" s="21"/>
      <c r="D160" s="21"/>
      <c r="E160" s="528">
        <v>17</v>
      </c>
      <c r="F160"/>
      <c r="G160"/>
      <c r="H160" s="34"/>
      <c r="I160" s="34"/>
      <c r="J160" s="34"/>
      <c r="K160" s="34"/>
      <c r="L160" s="34"/>
    </row>
    <row r="161" spans="2:13" s="102" customFormat="1" ht="14.25" customHeight="1" x14ac:dyDescent="0.3">
      <c r="B161" s="21" t="s">
        <v>286</v>
      </c>
      <c r="C161" s="21"/>
      <c r="D161" s="21"/>
      <c r="E161" s="528">
        <v>807</v>
      </c>
      <c r="F161"/>
      <c r="G161"/>
      <c r="H161" s="34"/>
      <c r="I161" s="34"/>
      <c r="J161" s="34"/>
      <c r="K161" s="34"/>
      <c r="L161" s="34"/>
      <c r="M161" s="34"/>
    </row>
    <row r="162" spans="2:13" s="102" customFormat="1" ht="14.25" customHeight="1" x14ac:dyDescent="0.3">
      <c r="B162" s="21" t="s">
        <v>287</v>
      </c>
      <c r="C162" s="21"/>
      <c r="D162" s="21"/>
      <c r="E162" s="528">
        <v>1</v>
      </c>
      <c r="F162"/>
      <c r="G162"/>
      <c r="H162" s="34"/>
      <c r="I162" s="34"/>
      <c r="J162" s="34"/>
      <c r="K162" s="34"/>
      <c r="L162" s="34"/>
      <c r="M162" s="34"/>
    </row>
    <row r="163" spans="2:13" s="102" customFormat="1" ht="14.25" customHeight="1" x14ac:dyDescent="0.3">
      <c r="B163" s="21" t="s">
        <v>288</v>
      </c>
      <c r="C163" s="21"/>
      <c r="D163" s="21"/>
      <c r="E163" s="528">
        <v>8</v>
      </c>
      <c r="F163"/>
      <c r="G163"/>
      <c r="H163" s="34"/>
      <c r="I163" s="34"/>
      <c r="J163" s="34"/>
      <c r="K163" s="34"/>
      <c r="L163" s="34"/>
      <c r="M163" s="34"/>
    </row>
    <row r="164" spans="2:13" s="102" customFormat="1" ht="14.25" customHeight="1" x14ac:dyDescent="0.3">
      <c r="B164" s="21" t="s">
        <v>289</v>
      </c>
      <c r="C164" s="21"/>
      <c r="D164" s="21"/>
      <c r="E164" s="528">
        <v>44</v>
      </c>
      <c r="F164"/>
      <c r="G164"/>
      <c r="H164" s="34"/>
      <c r="I164" s="34"/>
      <c r="J164" s="34"/>
      <c r="K164" s="34"/>
      <c r="L164" s="34"/>
      <c r="M164" s="34"/>
    </row>
    <row r="165" spans="2:13" s="102" customFormat="1" ht="14.25" customHeight="1" x14ac:dyDescent="0.3">
      <c r="B165" s="371" t="s">
        <v>290</v>
      </c>
      <c r="C165" s="21"/>
      <c r="D165" s="21"/>
      <c r="E165" s="529">
        <v>877</v>
      </c>
      <c r="F165"/>
      <c r="G165"/>
      <c r="H165" s="34"/>
      <c r="I165" s="34"/>
      <c r="J165" s="34"/>
      <c r="K165" s="34"/>
      <c r="L165" s="34"/>
      <c r="M165" s="34"/>
    </row>
    <row r="166" spans="2:13" s="102" customFormat="1" ht="14.25" customHeight="1" x14ac:dyDescent="0.3">
      <c r="B166" s="21" t="s">
        <v>291</v>
      </c>
      <c r="C166" s="21"/>
      <c r="D166" s="21"/>
      <c r="E166" s="528">
        <v>33</v>
      </c>
      <c r="F166"/>
      <c r="G166"/>
      <c r="H166" s="34"/>
      <c r="I166" s="34"/>
      <c r="J166" s="34"/>
      <c r="K166" s="34"/>
      <c r="L166" s="34"/>
      <c r="M166" s="34"/>
    </row>
    <row r="167" spans="2:13" s="102" customFormat="1" ht="14.25" customHeight="1" x14ac:dyDescent="0.3">
      <c r="B167" s="21" t="s">
        <v>292</v>
      </c>
      <c r="C167" s="1"/>
      <c r="D167" s="1"/>
      <c r="E167" s="485">
        <f>33/(877+33)</f>
        <v>3.6263736263736267E-2</v>
      </c>
      <c r="F167"/>
      <c r="G167"/>
      <c r="H167" s="34"/>
      <c r="I167" s="34"/>
      <c r="J167" s="34"/>
      <c r="K167" s="34"/>
      <c r="L167" s="34"/>
      <c r="M167" s="34"/>
    </row>
    <row r="168" spans="2:13" s="102" customFormat="1" ht="14.25" customHeight="1" x14ac:dyDescent="0.3">
      <c r="B168" s="379" t="s">
        <v>140</v>
      </c>
      <c r="C168" s="530"/>
      <c r="D168" s="530"/>
      <c r="E168" s="531"/>
      <c r="F168"/>
      <c r="G168"/>
      <c r="H168" s="34"/>
      <c r="I168" s="34"/>
      <c r="J168" s="34"/>
      <c r="K168" s="34"/>
      <c r="L168" s="34"/>
      <c r="M168" s="34"/>
    </row>
    <row r="169" spans="2:13" s="102" customFormat="1" ht="14.25" customHeight="1" x14ac:dyDescent="0.3">
      <c r="B169" s="21" t="s">
        <v>285</v>
      </c>
      <c r="C169" s="21"/>
      <c r="D169" s="21"/>
      <c r="E169" s="528">
        <v>0</v>
      </c>
      <c r="F169"/>
      <c r="G169"/>
      <c r="H169" s="34"/>
      <c r="I169" s="34"/>
      <c r="J169" s="34"/>
      <c r="K169" s="34"/>
      <c r="L169" s="34"/>
      <c r="M169" s="34"/>
    </row>
    <row r="170" spans="2:13" s="102" customFormat="1" ht="14.25" customHeight="1" x14ac:dyDescent="0.3">
      <c r="B170" s="21" t="s">
        <v>286</v>
      </c>
      <c r="C170" s="21"/>
      <c r="D170" s="21"/>
      <c r="E170" s="528">
        <v>72</v>
      </c>
      <c r="F170"/>
      <c r="G170"/>
      <c r="H170" s="34"/>
      <c r="I170" s="34"/>
      <c r="J170" s="34"/>
      <c r="K170" s="34"/>
      <c r="L170" s="34"/>
      <c r="M170" s="34"/>
    </row>
    <row r="171" spans="2:13" s="102" customFormat="1" ht="14.25" customHeight="1" x14ac:dyDescent="0.3">
      <c r="B171" s="21" t="s">
        <v>287</v>
      </c>
      <c r="C171" s="21"/>
      <c r="D171" s="21"/>
      <c r="E171" s="528">
        <v>0</v>
      </c>
      <c r="F171"/>
      <c r="G171"/>
      <c r="H171" s="34"/>
      <c r="I171" s="34"/>
      <c r="J171" s="34"/>
      <c r="K171" s="34"/>
      <c r="L171" s="34"/>
      <c r="M171" s="34"/>
    </row>
    <row r="172" spans="2:13" s="102" customFormat="1" ht="14.25" customHeight="1" x14ac:dyDescent="0.3">
      <c r="B172" s="21" t="s">
        <v>288</v>
      </c>
      <c r="C172" s="21"/>
      <c r="D172" s="21"/>
      <c r="E172" s="528">
        <v>0</v>
      </c>
      <c r="F172"/>
      <c r="G172"/>
      <c r="H172" s="34"/>
      <c r="I172" s="34"/>
      <c r="J172" s="34"/>
      <c r="K172" s="34"/>
      <c r="L172" s="34"/>
      <c r="M172" s="34"/>
    </row>
    <row r="173" spans="2:13" s="102" customFormat="1" ht="14.25" customHeight="1" x14ac:dyDescent="0.3">
      <c r="B173" s="21" t="s">
        <v>289</v>
      </c>
      <c r="C173" s="21"/>
      <c r="D173" s="21"/>
      <c r="E173" s="528">
        <v>0</v>
      </c>
      <c r="F173"/>
      <c r="G173"/>
      <c r="H173" s="34"/>
      <c r="I173" s="34"/>
      <c r="J173" s="34"/>
      <c r="K173" s="34"/>
      <c r="L173" s="34"/>
      <c r="M173" s="34"/>
    </row>
    <row r="174" spans="2:13" s="102" customFormat="1" ht="14.25" customHeight="1" x14ac:dyDescent="0.3">
      <c r="B174" s="371" t="s">
        <v>290</v>
      </c>
      <c r="C174" s="21"/>
      <c r="D174" s="21"/>
      <c r="E174" s="529">
        <v>72</v>
      </c>
      <c r="F174"/>
      <c r="G174"/>
      <c r="H174" s="34"/>
      <c r="I174" s="34"/>
      <c r="J174" s="34"/>
      <c r="K174" s="34"/>
      <c r="L174" s="34"/>
      <c r="M174" s="34"/>
    </row>
    <row r="175" spans="2:13" s="102" customFormat="1" ht="14.25" customHeight="1" x14ac:dyDescent="0.3">
      <c r="B175" s="21" t="s">
        <v>291</v>
      </c>
      <c r="C175" s="21"/>
      <c r="D175" s="21"/>
      <c r="E175" s="864">
        <v>137</v>
      </c>
      <c r="F175"/>
      <c r="G175"/>
      <c r="H175" s="34"/>
      <c r="I175" s="34"/>
      <c r="J175" s="34"/>
      <c r="K175" s="34"/>
      <c r="L175" s="34"/>
      <c r="M175" s="34"/>
    </row>
    <row r="176" spans="2:13" s="102" customFormat="1" ht="14.25" customHeight="1" x14ac:dyDescent="0.3">
      <c r="B176" s="21" t="s">
        <v>292</v>
      </c>
      <c r="C176" s="21"/>
      <c r="D176" s="21"/>
      <c r="E176" s="865">
        <f>137/(72+137)</f>
        <v>0.65550239234449759</v>
      </c>
      <c r="F176"/>
      <c r="G176"/>
      <c r="H176" s="34"/>
      <c r="I176" s="34"/>
      <c r="J176" s="34"/>
      <c r="K176" s="34"/>
      <c r="L176" s="34"/>
      <c r="M176" s="34"/>
    </row>
    <row r="177" spans="1:33" s="102" customFormat="1" ht="14.25" customHeight="1" x14ac:dyDescent="0.3">
      <c r="B177" s="379" t="s">
        <v>183</v>
      </c>
      <c r="C177" s="530"/>
      <c r="D177" s="530"/>
      <c r="E177" s="531"/>
      <c r="F177"/>
      <c r="G177"/>
      <c r="H177" s="34"/>
      <c r="I177" s="34"/>
      <c r="J177" s="34"/>
      <c r="K177" s="34"/>
      <c r="L177" s="34"/>
      <c r="M177" s="34"/>
    </row>
    <row r="178" spans="1:33" s="102" customFormat="1" ht="14.25" customHeight="1" x14ac:dyDescent="0.3">
      <c r="B178" s="21" t="s">
        <v>285</v>
      </c>
      <c r="C178" s="21"/>
      <c r="D178" s="21"/>
      <c r="E178" s="528">
        <v>0</v>
      </c>
      <c r="F178"/>
      <c r="G178"/>
      <c r="H178" s="34"/>
      <c r="I178" s="34"/>
      <c r="J178" s="34"/>
      <c r="K178" s="34"/>
      <c r="L178" s="34"/>
      <c r="M178" s="34"/>
    </row>
    <row r="179" spans="1:33" s="102" customFormat="1" ht="14.25" customHeight="1" x14ac:dyDescent="0.3">
      <c r="B179" s="21" t="s">
        <v>286</v>
      </c>
      <c r="C179" s="21"/>
      <c r="D179" s="21"/>
      <c r="E179" s="528">
        <v>1</v>
      </c>
      <c r="F179"/>
      <c r="G179"/>
      <c r="H179" s="34"/>
      <c r="I179" s="34"/>
      <c r="J179" s="34"/>
      <c r="K179" s="34"/>
      <c r="L179" s="34"/>
      <c r="M179" s="34"/>
    </row>
    <row r="180" spans="1:33" s="102" customFormat="1" ht="14.25" customHeight="1" x14ac:dyDescent="0.3">
      <c r="B180" s="21" t="s">
        <v>287</v>
      </c>
      <c r="C180" s="21"/>
      <c r="D180" s="21"/>
      <c r="E180" s="528">
        <v>0</v>
      </c>
      <c r="F180"/>
      <c r="G180"/>
      <c r="H180" s="34"/>
      <c r="I180" s="34"/>
      <c r="J180" s="34"/>
      <c r="K180" s="34"/>
      <c r="L180" s="34"/>
      <c r="M180" s="34"/>
    </row>
    <row r="181" spans="1:33" s="102" customFormat="1" ht="14.25" customHeight="1" x14ac:dyDescent="0.3">
      <c r="B181" s="21" t="s">
        <v>288</v>
      </c>
      <c r="C181" s="21"/>
      <c r="D181" s="21"/>
      <c r="E181" s="528">
        <v>0</v>
      </c>
      <c r="F181"/>
      <c r="G181"/>
      <c r="H181" s="34"/>
      <c r="I181" s="34"/>
      <c r="J181" s="34"/>
      <c r="K181" s="34"/>
      <c r="L181" s="34"/>
      <c r="M181" s="34"/>
    </row>
    <row r="182" spans="1:33" s="102" customFormat="1" ht="14.25" customHeight="1" x14ac:dyDescent="0.3">
      <c r="B182" s="21" t="s">
        <v>289</v>
      </c>
      <c r="C182" s="21"/>
      <c r="D182" s="21"/>
      <c r="E182" s="528">
        <v>0</v>
      </c>
      <c r="F182"/>
      <c r="G182"/>
      <c r="H182" s="34"/>
      <c r="I182" s="34"/>
      <c r="J182" s="34"/>
      <c r="K182" s="34"/>
      <c r="L182" s="34"/>
      <c r="M182" s="34"/>
    </row>
    <row r="183" spans="1:33" s="102" customFormat="1" ht="14.25" customHeight="1" x14ac:dyDescent="0.3">
      <c r="B183" s="532" t="s">
        <v>290</v>
      </c>
      <c r="C183" s="355"/>
      <c r="D183" s="355"/>
      <c r="E183" s="533">
        <v>1</v>
      </c>
      <c r="F183"/>
      <c r="G183"/>
      <c r="H183" s="34"/>
      <c r="I183" s="34"/>
      <c r="J183" s="34"/>
      <c r="K183" s="34"/>
      <c r="L183" s="34"/>
      <c r="M183" s="34"/>
    </row>
    <row r="184" spans="1:33" s="288" customFormat="1" ht="14.25" customHeight="1" x14ac:dyDescent="0.2">
      <c r="B184" s="419" t="s">
        <v>293</v>
      </c>
      <c r="C184" s="420"/>
      <c r="D184" s="421"/>
      <c r="E184" s="420"/>
      <c r="F184" s="290"/>
      <c r="G184" s="292"/>
      <c r="M184" s="282"/>
    </row>
    <row r="185" spans="1:33" s="291" customFormat="1" ht="14.25" customHeight="1" x14ac:dyDescent="0.2">
      <c r="B185" s="419"/>
      <c r="C185" s="420"/>
      <c r="D185" s="421"/>
      <c r="E185" s="420"/>
      <c r="F185" s="290"/>
      <c r="G185" s="420"/>
      <c r="M185" s="290"/>
    </row>
    <row r="186" spans="1:33" ht="22" customHeight="1" thickBot="1" x14ac:dyDescent="0.35">
      <c r="A186" s="36"/>
      <c r="B186" s="471" t="s">
        <v>294</v>
      </c>
      <c r="C186" s="471"/>
      <c r="D186" s="471"/>
      <c r="E186" s="455" t="s">
        <v>110</v>
      </c>
      <c r="F186" s="455" t="s">
        <v>111</v>
      </c>
      <c r="G186" s="414" t="s">
        <v>112</v>
      </c>
      <c r="H186" s="41"/>
      <c r="I186" s="42"/>
      <c r="N186" s="36"/>
      <c r="O186" s="36"/>
      <c r="P186" s="36"/>
      <c r="Q186" s="36"/>
      <c r="R186" s="36"/>
      <c r="S186" s="36"/>
      <c r="T186" s="36"/>
      <c r="U186" s="36"/>
      <c r="V186" s="36"/>
      <c r="W186" s="36"/>
      <c r="X186" s="36"/>
      <c r="Y186" s="36"/>
      <c r="Z186" s="36"/>
      <c r="AA186" s="36"/>
      <c r="AB186" s="36"/>
      <c r="AC186" s="36"/>
      <c r="AD186" s="36"/>
      <c r="AE186" s="36"/>
      <c r="AF186" s="36"/>
      <c r="AG186" s="36"/>
    </row>
    <row r="187" spans="1:33" ht="14.25" customHeight="1" x14ac:dyDescent="0.3">
      <c r="A187" s="36"/>
      <c r="B187" s="376" t="s">
        <v>125</v>
      </c>
      <c r="C187" s="499"/>
      <c r="D187" s="499"/>
      <c r="E187" s="458"/>
      <c r="F187" s="500"/>
      <c r="G187" s="417"/>
      <c r="H187" s="41"/>
      <c r="I187" s="42"/>
      <c r="N187" s="36"/>
      <c r="O187" s="36"/>
      <c r="P187" s="36"/>
      <c r="Q187" s="36"/>
      <c r="R187" s="36"/>
      <c r="S187" s="36"/>
      <c r="T187" s="36"/>
      <c r="U187" s="36"/>
      <c r="V187" s="36"/>
      <c r="W187" s="36"/>
      <c r="X187" s="36"/>
      <c r="Y187" s="36"/>
      <c r="Z187" s="36"/>
      <c r="AA187" s="36"/>
      <c r="AB187" s="36"/>
      <c r="AC187" s="36"/>
      <c r="AD187" s="36"/>
      <c r="AE187" s="36"/>
      <c r="AF187" s="36"/>
      <c r="AG187" s="36"/>
    </row>
    <row r="188" spans="1:33" s="37" customFormat="1" ht="14.25" customHeight="1" x14ac:dyDescent="0.3">
      <c r="A188" s="35"/>
      <c r="B188" s="426" t="s">
        <v>295</v>
      </c>
      <c r="C188" s="426"/>
      <c r="D188" s="426"/>
      <c r="E188" s="441">
        <v>0</v>
      </c>
      <c r="F188" s="442">
        <v>3</v>
      </c>
      <c r="G188" s="888">
        <v>2</v>
      </c>
      <c r="H188" s="36"/>
      <c r="I188" s="36"/>
      <c r="N188" s="36"/>
      <c r="O188" s="36"/>
      <c r="P188" s="35"/>
      <c r="Q188" s="35"/>
      <c r="R188" s="35"/>
      <c r="S188" s="35"/>
      <c r="T188" s="35"/>
      <c r="U188" s="35"/>
      <c r="V188" s="35"/>
      <c r="W188" s="35"/>
      <c r="X188" s="35"/>
      <c r="Y188" s="35"/>
      <c r="Z188" s="35"/>
      <c r="AA188" s="35"/>
      <c r="AB188" s="35"/>
      <c r="AC188" s="35"/>
      <c r="AD188" s="35"/>
      <c r="AE188" s="35"/>
      <c r="AF188" s="35"/>
      <c r="AG188" s="35"/>
    </row>
    <row r="189" spans="1:33" s="37" customFormat="1" ht="14.25" customHeight="1" x14ac:dyDescent="0.3">
      <c r="A189" s="35"/>
      <c r="B189" s="426" t="s">
        <v>296</v>
      </c>
      <c r="C189" s="426"/>
      <c r="D189" s="426"/>
      <c r="E189" s="441">
        <v>167</v>
      </c>
      <c r="F189" s="442">
        <v>176</v>
      </c>
      <c r="G189" s="888">
        <v>138</v>
      </c>
      <c r="H189" s="36"/>
      <c r="I189" s="36"/>
      <c r="N189" s="36"/>
      <c r="O189" s="36"/>
      <c r="P189" s="35"/>
      <c r="Q189" s="35"/>
      <c r="R189" s="35"/>
      <c r="S189" s="35"/>
      <c r="T189" s="35"/>
      <c r="U189" s="35"/>
      <c r="V189" s="35"/>
      <c r="W189" s="35"/>
      <c r="X189" s="35"/>
      <c r="Y189" s="35"/>
      <c r="Z189" s="35"/>
      <c r="AA189" s="35"/>
      <c r="AB189" s="35"/>
      <c r="AC189" s="35"/>
      <c r="AD189" s="35"/>
      <c r="AE189" s="35"/>
      <c r="AF189" s="35"/>
      <c r="AG189" s="35"/>
    </row>
    <row r="190" spans="1:33" s="37" customFormat="1" ht="14.25" customHeight="1" x14ac:dyDescent="0.3">
      <c r="A190" s="35"/>
      <c r="B190" s="426" t="s">
        <v>297</v>
      </c>
      <c r="C190" s="426"/>
      <c r="D190" s="426"/>
      <c r="E190" s="441">
        <v>260</v>
      </c>
      <c r="F190" s="442">
        <v>266</v>
      </c>
      <c r="G190" s="888">
        <v>221</v>
      </c>
      <c r="H190" s="36"/>
      <c r="I190" s="36"/>
      <c r="N190" s="36"/>
      <c r="O190" s="36"/>
      <c r="P190" s="35"/>
      <c r="Q190" s="35"/>
      <c r="R190" s="35"/>
      <c r="S190" s="35"/>
      <c r="T190" s="35"/>
      <c r="U190" s="35"/>
      <c r="V190" s="35"/>
      <c r="W190" s="35"/>
      <c r="X190" s="35"/>
      <c r="Y190" s="35"/>
      <c r="Z190" s="35"/>
      <c r="AA190" s="35"/>
      <c r="AB190" s="35"/>
      <c r="AC190" s="35"/>
      <c r="AD190" s="35"/>
      <c r="AE190" s="35"/>
      <c r="AF190" s="35"/>
      <c r="AG190" s="35"/>
    </row>
    <row r="191" spans="1:33" s="37" customFormat="1" ht="14.25" customHeight="1" x14ac:dyDescent="0.3">
      <c r="A191" s="35"/>
      <c r="B191" s="426" t="s">
        <v>298</v>
      </c>
      <c r="C191" s="426"/>
      <c r="D191" s="426"/>
      <c r="E191" s="441">
        <v>246</v>
      </c>
      <c r="F191" s="442">
        <v>235</v>
      </c>
      <c r="G191" s="888">
        <v>220</v>
      </c>
      <c r="H191" s="36"/>
      <c r="I191" s="36"/>
      <c r="N191" s="36"/>
      <c r="O191" s="36"/>
      <c r="P191" s="35"/>
      <c r="Q191" s="35"/>
      <c r="R191" s="35"/>
      <c r="S191" s="35"/>
      <c r="T191" s="35"/>
      <c r="U191" s="35"/>
      <c r="V191" s="35"/>
      <c r="W191" s="35"/>
      <c r="X191" s="35"/>
      <c r="Y191" s="35"/>
      <c r="Z191" s="35"/>
      <c r="AA191" s="35"/>
      <c r="AB191" s="35"/>
      <c r="AC191" s="35"/>
      <c r="AD191" s="35"/>
      <c r="AE191" s="35"/>
      <c r="AF191" s="35"/>
      <c r="AG191" s="35"/>
    </row>
    <row r="192" spans="1:33" s="37" customFormat="1" ht="14.25" customHeight="1" x14ac:dyDescent="0.3">
      <c r="A192" s="35"/>
      <c r="B192" s="445" t="s">
        <v>299</v>
      </c>
      <c r="C192" s="426"/>
      <c r="D192" s="426"/>
      <c r="E192" s="441">
        <v>161</v>
      </c>
      <c r="F192" s="442">
        <v>179</v>
      </c>
      <c r="G192" s="888">
        <v>147</v>
      </c>
      <c r="H192" s="36"/>
      <c r="I192" s="36"/>
      <c r="N192" s="36"/>
      <c r="O192" s="36"/>
      <c r="P192" s="35"/>
      <c r="Q192" s="35"/>
      <c r="R192" s="35"/>
      <c r="S192" s="35"/>
      <c r="T192" s="35"/>
      <c r="U192" s="35"/>
      <c r="V192" s="35"/>
      <c r="W192" s="35"/>
      <c r="X192" s="35"/>
      <c r="Y192" s="35"/>
      <c r="Z192" s="35"/>
      <c r="AA192" s="35"/>
      <c r="AB192" s="35"/>
      <c r="AC192" s="35"/>
      <c r="AD192" s="35"/>
      <c r="AE192" s="35"/>
      <c r="AF192" s="35"/>
      <c r="AG192" s="35"/>
    </row>
    <row r="193" spans="1:33" s="37" customFormat="1" ht="14.25" customHeight="1" x14ac:dyDescent="0.3">
      <c r="A193" s="35"/>
      <c r="B193" s="501" t="s">
        <v>300</v>
      </c>
      <c r="C193" s="486"/>
      <c r="D193" s="486"/>
      <c r="E193" s="487">
        <v>43</v>
      </c>
      <c r="F193" s="488">
        <v>58</v>
      </c>
      <c r="G193" s="888">
        <v>40</v>
      </c>
      <c r="H193" s="36"/>
      <c r="I193" s="36"/>
      <c r="N193" s="36"/>
      <c r="O193" s="36"/>
      <c r="P193" s="35"/>
      <c r="Q193" s="35"/>
      <c r="R193" s="35"/>
      <c r="S193" s="35"/>
      <c r="T193" s="35"/>
      <c r="U193" s="35"/>
      <c r="V193" s="35"/>
      <c r="W193" s="35"/>
      <c r="X193" s="35"/>
      <c r="Y193" s="35"/>
      <c r="Z193" s="35"/>
      <c r="AA193" s="35"/>
      <c r="AB193" s="35"/>
      <c r="AC193" s="35"/>
      <c r="AD193" s="35"/>
      <c r="AE193" s="35"/>
      <c r="AF193" s="35"/>
      <c r="AG193" s="35"/>
    </row>
    <row r="194" spans="1:33" s="37" customFormat="1" ht="14.25" customHeight="1" x14ac:dyDescent="0.3">
      <c r="A194" s="35"/>
      <c r="B194" s="426" t="s">
        <v>301</v>
      </c>
      <c r="C194" s="480"/>
      <c r="D194" s="480"/>
      <c r="E194" s="534">
        <v>0</v>
      </c>
      <c r="F194" s="535">
        <v>3.0000000000000001E-3</v>
      </c>
      <c r="G194" s="535">
        <v>3.8E-3</v>
      </c>
      <c r="H194" s="36"/>
      <c r="I194" s="36"/>
      <c r="N194" s="36"/>
      <c r="O194" s="36"/>
      <c r="P194" s="35"/>
      <c r="Q194" s="35"/>
      <c r="R194" s="35"/>
      <c r="S194" s="35"/>
      <c r="T194" s="35"/>
      <c r="U194" s="35"/>
      <c r="V194" s="35"/>
      <c r="W194" s="35"/>
      <c r="X194" s="35"/>
      <c r="Y194" s="35"/>
      <c r="Z194" s="35"/>
      <c r="AA194" s="35"/>
      <c r="AB194" s="35"/>
      <c r="AC194" s="35"/>
      <c r="AD194" s="35"/>
      <c r="AE194" s="35"/>
      <c r="AF194" s="35"/>
      <c r="AG194" s="35"/>
    </row>
    <row r="195" spans="1:33" s="37" customFormat="1" ht="14.25" customHeight="1" x14ac:dyDescent="0.3">
      <c r="A195" s="35"/>
      <c r="B195" s="426" t="s">
        <v>302</v>
      </c>
      <c r="C195" s="426"/>
      <c r="D195" s="426"/>
      <c r="E195" s="462">
        <v>0.19</v>
      </c>
      <c r="F195" s="536">
        <v>0.193</v>
      </c>
      <c r="G195" s="536">
        <v>0.19950000000000001</v>
      </c>
      <c r="H195" s="36"/>
      <c r="I195" s="36"/>
      <c r="N195" s="36"/>
      <c r="O195" s="36"/>
      <c r="P195" s="35"/>
      <c r="Q195" s="35"/>
      <c r="R195" s="35"/>
      <c r="S195" s="35"/>
      <c r="T195" s="35"/>
      <c r="U195" s="35"/>
      <c r="V195" s="35"/>
      <c r="W195" s="35"/>
      <c r="X195" s="35"/>
      <c r="Y195" s="35"/>
      <c r="Z195" s="35"/>
      <c r="AA195" s="35"/>
      <c r="AB195" s="35"/>
      <c r="AC195" s="35"/>
      <c r="AD195" s="35"/>
      <c r="AE195" s="35"/>
      <c r="AF195" s="35"/>
      <c r="AG195" s="35"/>
    </row>
    <row r="196" spans="1:33" s="37" customFormat="1" ht="14.25" customHeight="1" x14ac:dyDescent="0.3">
      <c r="A196" s="35"/>
      <c r="B196" s="426" t="s">
        <v>303</v>
      </c>
      <c r="C196" s="426"/>
      <c r="D196" s="426"/>
      <c r="E196" s="462">
        <v>0.29599999999999999</v>
      </c>
      <c r="F196" s="536">
        <v>0.29099999999999998</v>
      </c>
      <c r="G196" s="536">
        <v>0.29160000000000003</v>
      </c>
      <c r="H196" s="36"/>
      <c r="I196" s="36"/>
      <c r="N196" s="36"/>
      <c r="O196" s="36"/>
      <c r="P196" s="35"/>
      <c r="Q196" s="35"/>
      <c r="R196" s="35"/>
      <c r="S196" s="35"/>
      <c r="T196" s="35"/>
      <c r="U196" s="35"/>
      <c r="V196" s="35"/>
      <c r="W196" s="35"/>
      <c r="X196" s="35"/>
      <c r="Y196" s="35"/>
      <c r="Z196" s="35"/>
      <c r="AA196" s="35"/>
      <c r="AB196" s="35"/>
      <c r="AC196" s="35"/>
      <c r="AD196" s="35"/>
      <c r="AE196" s="35"/>
      <c r="AF196" s="35"/>
      <c r="AG196" s="35"/>
    </row>
    <row r="197" spans="1:33" s="37" customFormat="1" ht="14.25" customHeight="1" x14ac:dyDescent="0.3">
      <c r="A197" s="35"/>
      <c r="B197" s="426" t="s">
        <v>304</v>
      </c>
      <c r="C197" s="426"/>
      <c r="D197" s="426"/>
      <c r="E197" s="462">
        <v>0.28100000000000003</v>
      </c>
      <c r="F197" s="536">
        <v>0.25700000000000001</v>
      </c>
      <c r="G197" s="536">
        <v>0.28389999999999999</v>
      </c>
      <c r="H197" s="36"/>
      <c r="I197" s="36"/>
      <c r="N197" s="36"/>
      <c r="O197" s="36"/>
      <c r="P197" s="35"/>
      <c r="Q197" s="35"/>
      <c r="R197" s="35"/>
      <c r="S197" s="35"/>
      <c r="T197" s="35"/>
      <c r="U197" s="35"/>
      <c r="V197" s="35"/>
      <c r="W197" s="35"/>
      <c r="X197" s="35"/>
      <c r="Y197" s="35"/>
      <c r="Z197" s="35"/>
      <c r="AA197" s="35"/>
      <c r="AB197" s="35"/>
      <c r="AC197" s="35"/>
      <c r="AD197" s="35"/>
      <c r="AE197" s="35"/>
      <c r="AF197" s="35"/>
      <c r="AG197" s="35"/>
    </row>
    <row r="198" spans="1:33" s="37" customFormat="1" ht="14.25" customHeight="1" x14ac:dyDescent="0.3">
      <c r="A198" s="35"/>
      <c r="B198" s="445" t="s">
        <v>305</v>
      </c>
      <c r="C198" s="426"/>
      <c r="D198" s="426"/>
      <c r="E198" s="462">
        <v>0.184</v>
      </c>
      <c r="F198" s="536">
        <v>0.19600000000000001</v>
      </c>
      <c r="G198" s="536">
        <v>0.1726</v>
      </c>
      <c r="H198" s="36"/>
      <c r="I198" s="36"/>
      <c r="N198" s="36"/>
      <c r="O198" s="36"/>
      <c r="P198" s="35"/>
      <c r="Q198" s="35"/>
      <c r="R198" s="35"/>
      <c r="S198" s="35"/>
      <c r="T198" s="35"/>
      <c r="U198" s="35"/>
      <c r="V198" s="35"/>
      <c r="W198" s="35"/>
      <c r="X198" s="35"/>
      <c r="Y198" s="35"/>
      <c r="Z198" s="35"/>
      <c r="AA198" s="35"/>
      <c r="AB198" s="35"/>
      <c r="AC198" s="35"/>
      <c r="AD198" s="35"/>
      <c r="AE198" s="35"/>
      <c r="AF198" s="35"/>
      <c r="AG198" s="35"/>
    </row>
    <row r="199" spans="1:33" s="37" customFormat="1" ht="14.25" customHeight="1" x14ac:dyDescent="0.3">
      <c r="A199" s="35"/>
      <c r="B199" s="426" t="s">
        <v>306</v>
      </c>
      <c r="C199" s="426"/>
      <c r="D199" s="426"/>
      <c r="E199" s="462">
        <v>4.9000000000000002E-2</v>
      </c>
      <c r="F199" s="537">
        <v>6.3E-2</v>
      </c>
      <c r="G199" s="537">
        <v>4.8599999999999997E-2</v>
      </c>
      <c r="H199" s="36"/>
      <c r="I199" s="36"/>
      <c r="N199" s="36"/>
      <c r="O199" s="36"/>
      <c r="P199" s="35"/>
      <c r="Q199" s="35"/>
      <c r="R199" s="35"/>
      <c r="S199" s="35"/>
      <c r="T199" s="35"/>
      <c r="U199" s="35"/>
      <c r="V199" s="35"/>
      <c r="W199" s="35"/>
      <c r="X199" s="35"/>
      <c r="Y199" s="35"/>
      <c r="Z199" s="35"/>
      <c r="AA199" s="35"/>
      <c r="AB199" s="35"/>
      <c r="AC199" s="35"/>
      <c r="AD199" s="35"/>
      <c r="AE199" s="35"/>
      <c r="AF199" s="35"/>
      <c r="AG199" s="35"/>
    </row>
    <row r="200" spans="1:33" ht="14.25" customHeight="1" x14ac:dyDescent="0.3">
      <c r="A200" s="36"/>
      <c r="B200" s="379" t="s">
        <v>140</v>
      </c>
      <c r="C200" s="538"/>
      <c r="D200" s="538"/>
      <c r="E200" s="531"/>
      <c r="F200" s="539"/>
      <c r="G200" s="539"/>
      <c r="H200" s="41"/>
      <c r="I200" s="42"/>
      <c r="N200" s="36"/>
      <c r="O200" s="36"/>
      <c r="P200" s="36"/>
      <c r="Q200" s="36"/>
      <c r="R200" s="36"/>
      <c r="S200" s="36"/>
      <c r="T200" s="36"/>
      <c r="U200" s="36"/>
      <c r="V200" s="36"/>
      <c r="W200" s="36"/>
      <c r="X200" s="36"/>
      <c r="Y200" s="36"/>
      <c r="Z200" s="36"/>
      <c r="AA200" s="36"/>
      <c r="AB200" s="36"/>
      <c r="AC200" s="36"/>
      <c r="AD200" s="36"/>
      <c r="AE200" s="36"/>
      <c r="AF200" s="36"/>
      <c r="AG200" s="36"/>
    </row>
    <row r="201" spans="1:33" s="37" customFormat="1" ht="14.25" customHeight="1" x14ac:dyDescent="0.3">
      <c r="A201" s="35"/>
      <c r="B201" s="426" t="s">
        <v>295</v>
      </c>
      <c r="C201" s="426"/>
      <c r="D201" s="426"/>
      <c r="E201" s="441">
        <v>0</v>
      </c>
      <c r="F201" s="461" t="s">
        <v>119</v>
      </c>
      <c r="G201" s="461" t="s">
        <v>119</v>
      </c>
      <c r="H201" s="36"/>
      <c r="I201" s="36"/>
      <c r="N201" s="36"/>
      <c r="O201" s="36"/>
      <c r="P201" s="35"/>
      <c r="Q201" s="35"/>
      <c r="R201" s="35"/>
      <c r="S201" s="35"/>
      <c r="T201" s="35"/>
      <c r="U201" s="35"/>
      <c r="V201" s="35"/>
      <c r="W201" s="35"/>
      <c r="X201" s="35"/>
      <c r="Y201" s="35"/>
      <c r="Z201" s="35"/>
      <c r="AA201" s="35"/>
      <c r="AB201" s="35"/>
      <c r="AC201" s="35"/>
      <c r="AD201" s="35"/>
      <c r="AE201" s="35"/>
      <c r="AF201" s="35"/>
      <c r="AG201" s="35"/>
    </row>
    <row r="202" spans="1:33" s="37" customFormat="1" ht="14.25" customHeight="1" x14ac:dyDescent="0.3">
      <c r="A202" s="35"/>
      <c r="B202" s="426" t="s">
        <v>296</v>
      </c>
      <c r="C202" s="426"/>
      <c r="D202" s="426"/>
      <c r="E202" s="441">
        <v>20</v>
      </c>
      <c r="F202" s="461" t="s">
        <v>119</v>
      </c>
      <c r="G202" s="461" t="s">
        <v>119</v>
      </c>
      <c r="H202" s="36"/>
      <c r="I202" s="36"/>
      <c r="N202" s="36"/>
      <c r="O202" s="36"/>
      <c r="P202" s="35"/>
      <c r="Q202" s="35"/>
      <c r="R202" s="35"/>
      <c r="S202" s="35"/>
      <c r="T202" s="35"/>
      <c r="U202" s="35"/>
      <c r="V202" s="35"/>
      <c r="W202" s="35"/>
      <c r="X202" s="35"/>
      <c r="Y202" s="35"/>
      <c r="Z202" s="35"/>
      <c r="AA202" s="35"/>
      <c r="AB202" s="35"/>
      <c r="AC202" s="35"/>
      <c r="AD202" s="35"/>
      <c r="AE202" s="35"/>
      <c r="AF202" s="35"/>
      <c r="AG202" s="35"/>
    </row>
    <row r="203" spans="1:33" s="37" customFormat="1" ht="14.25" customHeight="1" x14ac:dyDescent="0.3">
      <c r="A203" s="35"/>
      <c r="B203" s="426" t="s">
        <v>297</v>
      </c>
      <c r="C203" s="426"/>
      <c r="D203" s="426"/>
      <c r="E203" s="441">
        <v>32</v>
      </c>
      <c r="F203" s="461" t="s">
        <v>119</v>
      </c>
      <c r="G203" s="461" t="s">
        <v>119</v>
      </c>
      <c r="H203" s="36"/>
      <c r="I203" s="36"/>
      <c r="N203" s="36"/>
      <c r="O203" s="36"/>
      <c r="P203" s="35"/>
      <c r="Q203" s="35"/>
      <c r="R203" s="35"/>
      <c r="S203" s="35"/>
      <c r="T203" s="35"/>
      <c r="U203" s="35"/>
      <c r="V203" s="35"/>
      <c r="W203" s="35"/>
      <c r="X203" s="35"/>
      <c r="Y203" s="35"/>
      <c r="Z203" s="35"/>
      <c r="AA203" s="35"/>
      <c r="AB203" s="35"/>
      <c r="AC203" s="35"/>
      <c r="AD203" s="35"/>
      <c r="AE203" s="35"/>
      <c r="AF203" s="35"/>
      <c r="AG203" s="35"/>
    </row>
    <row r="204" spans="1:33" s="37" customFormat="1" ht="14.25" customHeight="1" x14ac:dyDescent="0.3">
      <c r="A204" s="35"/>
      <c r="B204" s="426" t="s">
        <v>298</v>
      </c>
      <c r="C204" s="426"/>
      <c r="D204" s="426"/>
      <c r="E204" s="441">
        <v>15</v>
      </c>
      <c r="F204" s="461" t="s">
        <v>119</v>
      </c>
      <c r="G204" s="461" t="s">
        <v>119</v>
      </c>
      <c r="H204" s="36"/>
      <c r="I204" s="36"/>
      <c r="N204" s="36"/>
      <c r="O204" s="36"/>
      <c r="P204" s="35"/>
      <c r="Q204" s="35"/>
      <c r="R204" s="35"/>
      <c r="S204" s="35"/>
      <c r="T204" s="35"/>
      <c r="U204" s="35"/>
      <c r="V204" s="35"/>
      <c r="W204" s="35"/>
      <c r="X204" s="35"/>
      <c r="Y204" s="35"/>
      <c r="Z204" s="35"/>
      <c r="AA204" s="35"/>
      <c r="AB204" s="35"/>
      <c r="AC204" s="35"/>
      <c r="AD204" s="35"/>
      <c r="AE204" s="35"/>
      <c r="AF204" s="35"/>
      <c r="AG204" s="35"/>
    </row>
    <row r="205" spans="1:33" s="37" customFormat="1" ht="14.25" customHeight="1" x14ac:dyDescent="0.3">
      <c r="A205" s="35"/>
      <c r="B205" s="445" t="s">
        <v>299</v>
      </c>
      <c r="C205" s="426"/>
      <c r="D205" s="426"/>
      <c r="E205" s="441">
        <v>5</v>
      </c>
      <c r="F205" s="461" t="s">
        <v>119</v>
      </c>
      <c r="G205" s="461" t="s">
        <v>119</v>
      </c>
      <c r="H205" s="36"/>
      <c r="I205" s="36"/>
      <c r="N205" s="36"/>
      <c r="O205" s="36"/>
      <c r="P205" s="35"/>
      <c r="Q205" s="35"/>
      <c r="R205" s="35"/>
      <c r="S205" s="35"/>
      <c r="T205" s="35"/>
      <c r="U205" s="35"/>
      <c r="V205" s="35"/>
      <c r="W205" s="35"/>
      <c r="X205" s="35"/>
      <c r="Y205" s="35"/>
      <c r="Z205" s="35"/>
      <c r="AA205" s="35"/>
      <c r="AB205" s="35"/>
      <c r="AC205" s="35"/>
      <c r="AD205" s="35"/>
      <c r="AE205" s="35"/>
      <c r="AF205" s="35"/>
      <c r="AG205" s="35"/>
    </row>
    <row r="206" spans="1:33" s="37" customFormat="1" ht="14.25" customHeight="1" x14ac:dyDescent="0.3">
      <c r="A206" s="35"/>
      <c r="B206" s="426" t="s">
        <v>300</v>
      </c>
      <c r="C206" s="486"/>
      <c r="D206" s="486"/>
      <c r="E206" s="540">
        <v>0</v>
      </c>
      <c r="F206" s="430" t="s">
        <v>119</v>
      </c>
      <c r="G206" s="430" t="s">
        <v>119</v>
      </c>
      <c r="H206" s="36"/>
      <c r="I206" s="36"/>
      <c r="N206" s="36"/>
      <c r="O206" s="36"/>
      <c r="P206" s="35"/>
      <c r="Q206" s="35"/>
      <c r="R206" s="35"/>
      <c r="S206" s="35"/>
      <c r="T206" s="35"/>
      <c r="U206" s="35"/>
      <c r="V206" s="35"/>
      <c r="W206" s="35"/>
      <c r="X206" s="35"/>
      <c r="Y206" s="35"/>
      <c r="Z206" s="35"/>
      <c r="AA206" s="35"/>
      <c r="AB206" s="35"/>
      <c r="AC206" s="35"/>
      <c r="AD206" s="35"/>
      <c r="AE206" s="35"/>
      <c r="AF206" s="35"/>
      <c r="AG206" s="35"/>
    </row>
    <row r="207" spans="1:33" s="37" customFormat="1" ht="14.25" customHeight="1" x14ac:dyDescent="0.3">
      <c r="A207" s="35"/>
      <c r="B207" s="479" t="s">
        <v>301</v>
      </c>
      <c r="C207" s="480"/>
      <c r="D207" s="480"/>
      <c r="E207" s="443">
        <v>0</v>
      </c>
      <c r="F207" s="461" t="s">
        <v>119</v>
      </c>
      <c r="G207" s="461" t="s">
        <v>119</v>
      </c>
      <c r="H207" s="36"/>
      <c r="I207" s="36"/>
      <c r="N207" s="36"/>
      <c r="O207" s="36"/>
      <c r="P207" s="35"/>
      <c r="Q207" s="35"/>
      <c r="R207" s="35"/>
      <c r="S207" s="35"/>
      <c r="T207" s="35"/>
      <c r="U207" s="35"/>
      <c r="V207" s="35"/>
      <c r="W207" s="35"/>
      <c r="X207" s="35"/>
      <c r="Y207" s="35"/>
      <c r="Z207" s="35"/>
      <c r="AA207" s="35"/>
      <c r="AB207" s="35"/>
      <c r="AC207" s="35"/>
      <c r="AD207" s="35"/>
      <c r="AE207" s="35"/>
      <c r="AF207" s="35"/>
      <c r="AG207" s="35"/>
    </row>
    <row r="208" spans="1:33" s="37" customFormat="1" ht="14.25" customHeight="1" x14ac:dyDescent="0.3">
      <c r="A208" s="35"/>
      <c r="B208" s="426" t="s">
        <v>302</v>
      </c>
      <c r="C208" s="426"/>
      <c r="D208" s="426"/>
      <c r="E208" s="495">
        <v>0.27779999999999999</v>
      </c>
      <c r="F208" s="461" t="s">
        <v>119</v>
      </c>
      <c r="G208" s="461" t="s">
        <v>119</v>
      </c>
      <c r="H208" s="36"/>
      <c r="I208" s="36"/>
      <c r="N208" s="36"/>
      <c r="O208" s="36"/>
      <c r="P208" s="35"/>
      <c r="Q208" s="35"/>
      <c r="R208" s="35"/>
      <c r="S208" s="35"/>
      <c r="T208" s="35"/>
      <c r="U208" s="35"/>
      <c r="V208" s="35"/>
      <c r="W208" s="35"/>
      <c r="X208" s="35"/>
      <c r="Y208" s="35"/>
      <c r="Z208" s="35"/>
      <c r="AA208" s="35"/>
      <c r="AB208" s="35"/>
      <c r="AC208" s="35"/>
      <c r="AD208" s="35"/>
      <c r="AE208" s="35"/>
      <c r="AF208" s="35"/>
      <c r="AG208" s="35"/>
    </row>
    <row r="209" spans="1:33" s="37" customFormat="1" ht="14.25" customHeight="1" x14ac:dyDescent="0.3">
      <c r="A209" s="35"/>
      <c r="B209" s="426" t="s">
        <v>303</v>
      </c>
      <c r="C209" s="426"/>
      <c r="D209" s="426"/>
      <c r="E209" s="495">
        <v>0.44440000000000002</v>
      </c>
      <c r="F209" s="461" t="s">
        <v>119</v>
      </c>
      <c r="G209" s="461" t="s">
        <v>119</v>
      </c>
      <c r="H209" s="36"/>
      <c r="I209" s="36"/>
      <c r="N209" s="36"/>
      <c r="O209" s="36"/>
      <c r="P209" s="35"/>
      <c r="Q209" s="35"/>
      <c r="R209" s="35"/>
      <c r="S209" s="35"/>
      <c r="T209" s="35"/>
      <c r="U209" s="35"/>
      <c r="V209" s="35"/>
      <c r="W209" s="35"/>
      <c r="X209" s="35"/>
      <c r="Y209" s="35"/>
      <c r="Z209" s="35"/>
      <c r="AA209" s="35"/>
      <c r="AB209" s="35"/>
      <c r="AC209" s="35"/>
      <c r="AD209" s="35"/>
      <c r="AE209" s="35"/>
      <c r="AF209" s="35"/>
      <c r="AG209" s="35"/>
    </row>
    <row r="210" spans="1:33" s="37" customFormat="1" ht="14.25" customHeight="1" x14ac:dyDescent="0.3">
      <c r="A210" s="35"/>
      <c r="B210" s="426" t="s">
        <v>304</v>
      </c>
      <c r="C210" s="426"/>
      <c r="D210" s="426"/>
      <c r="E210" s="495">
        <v>0.20830000000000001</v>
      </c>
      <c r="F210" s="461" t="s">
        <v>119</v>
      </c>
      <c r="G210" s="461" t="s">
        <v>119</v>
      </c>
      <c r="H210" s="36"/>
      <c r="I210" s="36"/>
      <c r="N210" s="36"/>
      <c r="O210" s="36"/>
      <c r="P210" s="35"/>
      <c r="Q210" s="35"/>
      <c r="R210" s="35"/>
      <c r="S210" s="35"/>
      <c r="T210" s="35"/>
      <c r="U210" s="35"/>
      <c r="V210" s="35"/>
      <c r="W210" s="35"/>
      <c r="X210" s="35"/>
      <c r="Y210" s="35"/>
      <c r="Z210" s="35"/>
      <c r="AA210" s="35"/>
      <c r="AB210" s="35"/>
      <c r="AC210" s="35"/>
      <c r="AD210" s="35"/>
      <c r="AE210" s="35"/>
      <c r="AF210" s="35"/>
      <c r="AG210" s="35"/>
    </row>
    <row r="211" spans="1:33" s="37" customFormat="1" ht="14.25" customHeight="1" x14ac:dyDescent="0.3">
      <c r="A211" s="35"/>
      <c r="B211" s="445" t="s">
        <v>305</v>
      </c>
      <c r="C211" s="426"/>
      <c r="D211" s="426"/>
      <c r="E211" s="495">
        <v>6.9400000000000003E-2</v>
      </c>
      <c r="F211" s="461" t="s">
        <v>119</v>
      </c>
      <c r="G211" s="461" t="s">
        <v>119</v>
      </c>
      <c r="H211" s="36"/>
      <c r="I211" s="36"/>
      <c r="N211" s="36"/>
      <c r="O211" s="36"/>
      <c r="P211" s="35"/>
      <c r="Q211" s="35"/>
      <c r="R211" s="35"/>
      <c r="S211" s="35"/>
      <c r="T211" s="35"/>
      <c r="U211" s="35"/>
      <c r="V211" s="35"/>
      <c r="W211" s="35"/>
      <c r="X211" s="35"/>
      <c r="Y211" s="35"/>
      <c r="Z211" s="35"/>
      <c r="AA211" s="35"/>
      <c r="AB211" s="35"/>
      <c r="AC211" s="35"/>
      <c r="AD211" s="35"/>
      <c r="AE211" s="35"/>
      <c r="AF211" s="35"/>
      <c r="AG211" s="35"/>
    </row>
    <row r="212" spans="1:33" s="37" customFormat="1" ht="14.25" customHeight="1" x14ac:dyDescent="0.3">
      <c r="A212" s="35"/>
      <c r="B212" s="428" t="s">
        <v>306</v>
      </c>
      <c r="C212" s="486"/>
      <c r="D212" s="486"/>
      <c r="E212" s="541">
        <v>0</v>
      </c>
      <c r="F212" s="430" t="s">
        <v>119</v>
      </c>
      <c r="G212" s="430" t="s">
        <v>119</v>
      </c>
      <c r="H212" s="36"/>
      <c r="I212" s="36"/>
      <c r="N212" s="36"/>
      <c r="O212" s="36"/>
      <c r="P212" s="35"/>
      <c r="Q212" s="35"/>
      <c r="R212" s="35"/>
      <c r="S212" s="35"/>
      <c r="T212" s="35"/>
      <c r="U212" s="35"/>
      <c r="V212" s="35"/>
      <c r="W212" s="35"/>
      <c r="X212" s="35"/>
      <c r="Y212" s="35"/>
      <c r="Z212" s="35"/>
      <c r="AA212" s="35"/>
      <c r="AB212" s="35"/>
      <c r="AC212" s="35"/>
      <c r="AD212" s="35"/>
      <c r="AE212" s="35"/>
      <c r="AF212" s="35"/>
      <c r="AG212" s="35"/>
    </row>
    <row r="213" spans="1:33" s="282" customFormat="1" ht="14.25" customHeight="1" x14ac:dyDescent="0.2">
      <c r="A213" s="278"/>
      <c r="B213" s="423" t="s">
        <v>307</v>
      </c>
      <c r="C213" s="424"/>
      <c r="D213" s="281"/>
      <c r="E213" s="280"/>
      <c r="F213" s="280"/>
      <c r="G213" s="280"/>
      <c r="H213" s="281"/>
      <c r="I213" s="277"/>
      <c r="N213" s="278"/>
      <c r="O213" s="278"/>
      <c r="P213" s="278"/>
      <c r="Q213" s="278"/>
      <c r="R213" s="278"/>
      <c r="S213" s="278"/>
      <c r="T213" s="278"/>
      <c r="U213" s="278"/>
      <c r="V213" s="278"/>
      <c r="W213" s="278"/>
      <c r="X213" s="278"/>
      <c r="Y213" s="278"/>
      <c r="Z213" s="278"/>
      <c r="AA213" s="278"/>
      <c r="AB213" s="278"/>
      <c r="AC213" s="278"/>
      <c r="AD213" s="278"/>
      <c r="AE213" s="278"/>
      <c r="AF213" s="278"/>
      <c r="AG213" s="278"/>
    </row>
    <row r="214" spans="1:33" s="282" customFormat="1" ht="14.25" customHeight="1" x14ac:dyDescent="0.2">
      <c r="A214" s="278"/>
      <c r="B214" s="423"/>
      <c r="C214" s="424"/>
      <c r="D214" s="281"/>
      <c r="E214" s="280"/>
      <c r="F214" s="280"/>
      <c r="G214" s="280"/>
      <c r="H214" s="281"/>
      <c r="I214" s="277"/>
      <c r="N214" s="278"/>
      <c r="O214" s="278"/>
      <c r="P214" s="278"/>
      <c r="Q214" s="278"/>
      <c r="R214" s="278"/>
      <c r="S214" s="278"/>
      <c r="T214" s="278"/>
      <c r="U214" s="278"/>
      <c r="V214" s="278"/>
      <c r="W214" s="278"/>
      <c r="X214" s="278"/>
      <c r="Y214" s="278"/>
      <c r="Z214" s="278"/>
      <c r="AA214" s="278"/>
      <c r="AB214" s="278"/>
      <c r="AC214" s="278"/>
      <c r="AD214" s="278"/>
      <c r="AE214" s="278"/>
      <c r="AF214" s="278"/>
      <c r="AG214" s="278"/>
    </row>
    <row r="215" spans="1:33" s="37" customFormat="1" ht="22" customHeight="1" thickBot="1" x14ac:dyDescent="0.35">
      <c r="A215" s="35"/>
      <c r="B215" s="542" t="s">
        <v>308</v>
      </c>
      <c r="C215" s="471"/>
      <c r="D215" s="471"/>
      <c r="E215" s="455" t="s">
        <v>110</v>
      </c>
      <c r="F215" s="414" t="s">
        <v>111</v>
      </c>
      <c r="G215" s="414" t="s">
        <v>112</v>
      </c>
      <c r="H215" s="41"/>
      <c r="I215" s="42"/>
      <c r="N215" s="36"/>
      <c r="O215" s="36"/>
      <c r="P215" s="35"/>
      <c r="Q215" s="35"/>
      <c r="R215" s="35"/>
      <c r="S215" s="35"/>
      <c r="T215" s="35"/>
      <c r="U215" s="35"/>
      <c r="V215" s="35"/>
      <c r="W215" s="35"/>
      <c r="X215" s="35"/>
      <c r="Y215" s="35"/>
      <c r="Z215" s="35"/>
      <c r="AA215" s="35"/>
      <c r="AB215" s="35"/>
      <c r="AC215" s="35"/>
      <c r="AD215" s="35"/>
      <c r="AE215" s="35"/>
      <c r="AF215" s="35"/>
      <c r="AG215" s="35"/>
    </row>
    <row r="216" spans="1:33" s="37" customFormat="1" ht="14.25" customHeight="1" x14ac:dyDescent="0.3">
      <c r="A216" s="35"/>
      <c r="B216" s="376" t="s">
        <v>309</v>
      </c>
      <c r="C216" s="499"/>
      <c r="D216" s="499"/>
      <c r="E216" s="475"/>
      <c r="F216" s="417"/>
      <c r="G216" s="417"/>
      <c r="H216" s="41"/>
      <c r="I216" s="42"/>
      <c r="N216" s="36"/>
      <c r="O216" s="36"/>
      <c r="P216" s="35"/>
      <c r="Q216" s="35"/>
      <c r="R216" s="35"/>
      <c r="S216" s="35"/>
      <c r="T216" s="35"/>
      <c r="U216" s="35"/>
      <c r="V216" s="35"/>
      <c r="W216" s="35"/>
      <c r="X216" s="35"/>
      <c r="Y216" s="35"/>
      <c r="Z216" s="35"/>
      <c r="AA216" s="35"/>
      <c r="AB216" s="35"/>
      <c r="AC216" s="35"/>
      <c r="AD216" s="35"/>
      <c r="AE216" s="35"/>
      <c r="AF216" s="35"/>
      <c r="AG216" s="35"/>
    </row>
    <row r="217" spans="1:33" s="37" customFormat="1" ht="14.25" customHeight="1" x14ac:dyDescent="0.3">
      <c r="A217" s="35"/>
      <c r="B217" s="426" t="s">
        <v>310</v>
      </c>
      <c r="C217" s="426"/>
      <c r="D217" s="426"/>
      <c r="E217" s="441">
        <v>107</v>
      </c>
      <c r="F217" s="889">
        <v>176</v>
      </c>
      <c r="G217" s="889">
        <v>270</v>
      </c>
      <c r="H217" s="36"/>
      <c r="I217" s="36"/>
      <c r="N217" s="36"/>
      <c r="O217" s="36"/>
      <c r="P217" s="35"/>
      <c r="Q217" s="35"/>
      <c r="R217" s="35"/>
      <c r="S217" s="35"/>
      <c r="T217" s="35"/>
      <c r="U217" s="35"/>
      <c r="V217" s="35"/>
      <c r="W217" s="35"/>
      <c r="X217" s="35"/>
      <c r="Y217" s="35"/>
      <c r="Z217" s="35"/>
      <c r="AA217" s="35"/>
      <c r="AB217" s="35"/>
      <c r="AC217" s="35"/>
      <c r="AD217" s="35"/>
      <c r="AE217" s="35"/>
      <c r="AF217" s="35"/>
      <c r="AG217" s="35"/>
    </row>
    <row r="218" spans="1:33" s="37" customFormat="1" ht="14.25" customHeight="1" x14ac:dyDescent="0.3">
      <c r="A218" s="35"/>
      <c r="B218" s="426" t="s">
        <v>311</v>
      </c>
      <c r="C218" s="426"/>
      <c r="D218" s="426"/>
      <c r="E218" s="441">
        <v>147</v>
      </c>
      <c r="F218" s="889">
        <v>186</v>
      </c>
      <c r="G218" s="889">
        <v>185</v>
      </c>
      <c r="H218" s="36"/>
      <c r="I218" s="36"/>
      <c r="N218" s="36"/>
      <c r="O218" s="36"/>
      <c r="P218" s="35"/>
      <c r="Q218" s="35"/>
      <c r="R218" s="35"/>
      <c r="S218" s="35"/>
      <c r="T218" s="35"/>
      <c r="U218" s="35"/>
      <c r="V218" s="35"/>
      <c r="W218" s="35"/>
      <c r="X218" s="35"/>
      <c r="Y218" s="35"/>
      <c r="Z218" s="35"/>
      <c r="AA218" s="35"/>
      <c r="AB218" s="35"/>
      <c r="AC218" s="35"/>
      <c r="AD218" s="35"/>
      <c r="AE218" s="35"/>
      <c r="AF218" s="35"/>
      <c r="AG218" s="35"/>
    </row>
    <row r="219" spans="1:33" s="37" customFormat="1" ht="14.25" customHeight="1" x14ac:dyDescent="0.3">
      <c r="A219" s="35"/>
      <c r="B219" s="426" t="s">
        <v>312</v>
      </c>
      <c r="C219" s="426"/>
      <c r="D219" s="426"/>
      <c r="E219" s="441">
        <v>249</v>
      </c>
      <c r="F219" s="889">
        <v>322</v>
      </c>
      <c r="G219" s="889">
        <v>230</v>
      </c>
      <c r="H219" s="36"/>
      <c r="I219" s="36"/>
      <c r="N219" s="36"/>
      <c r="O219" s="36"/>
      <c r="P219" s="35"/>
      <c r="Q219" s="35"/>
      <c r="R219" s="35"/>
      <c r="S219" s="35"/>
      <c r="T219" s="35"/>
      <c r="U219" s="35"/>
      <c r="V219" s="35"/>
      <c r="W219" s="35"/>
      <c r="X219" s="35"/>
      <c r="Y219" s="35"/>
      <c r="Z219" s="35"/>
      <c r="AA219" s="35"/>
      <c r="AB219" s="35"/>
      <c r="AC219" s="35"/>
      <c r="AD219" s="35"/>
      <c r="AE219" s="35"/>
      <c r="AF219" s="35"/>
      <c r="AG219" s="35"/>
    </row>
    <row r="220" spans="1:33" s="37" customFormat="1" ht="14.25" customHeight="1" x14ac:dyDescent="0.3">
      <c r="A220" s="35"/>
      <c r="B220" s="426" t="s">
        <v>313</v>
      </c>
      <c r="C220" s="426"/>
      <c r="D220" s="426"/>
      <c r="E220" s="441">
        <v>215</v>
      </c>
      <c r="F220" s="889">
        <v>168</v>
      </c>
      <c r="G220" s="889">
        <v>30</v>
      </c>
      <c r="H220" s="36"/>
      <c r="I220" s="36"/>
      <c r="N220" s="36"/>
      <c r="O220" s="36"/>
      <c r="P220" s="35"/>
      <c r="Q220" s="35"/>
      <c r="R220" s="35"/>
      <c r="S220" s="35"/>
      <c r="T220" s="35"/>
      <c r="U220" s="35"/>
      <c r="V220" s="35"/>
      <c r="W220" s="35"/>
      <c r="X220" s="35"/>
      <c r="Y220" s="35"/>
      <c r="Z220" s="35"/>
      <c r="AA220" s="35"/>
      <c r="AB220" s="35"/>
      <c r="AC220" s="35"/>
      <c r="AD220" s="35"/>
      <c r="AE220" s="35"/>
      <c r="AF220" s="35"/>
      <c r="AG220" s="35"/>
    </row>
    <row r="221" spans="1:33" s="37" customFormat="1" ht="14.25" customHeight="1" x14ac:dyDescent="0.3">
      <c r="A221" s="35"/>
      <c r="B221" s="426" t="s">
        <v>314</v>
      </c>
      <c r="C221" s="426"/>
      <c r="D221" s="426"/>
      <c r="E221" s="441">
        <v>101</v>
      </c>
      <c r="F221" s="889">
        <v>25</v>
      </c>
      <c r="G221" s="889">
        <v>11</v>
      </c>
      <c r="H221" s="36"/>
      <c r="I221" s="36"/>
      <c r="N221" s="36"/>
      <c r="O221" s="36"/>
      <c r="P221" s="35"/>
      <c r="Q221" s="35"/>
      <c r="R221" s="35"/>
      <c r="S221" s="35"/>
      <c r="T221" s="35"/>
      <c r="U221" s="35"/>
      <c r="V221" s="35"/>
      <c r="W221" s="35"/>
      <c r="X221" s="35"/>
      <c r="Y221" s="35"/>
      <c r="Z221" s="35"/>
      <c r="AA221" s="35"/>
      <c r="AB221" s="35"/>
      <c r="AC221" s="35"/>
      <c r="AD221" s="35"/>
      <c r="AE221" s="35"/>
      <c r="AF221" s="35"/>
      <c r="AG221" s="35"/>
    </row>
    <row r="222" spans="1:33" s="37" customFormat="1" ht="14.25" customHeight="1" x14ac:dyDescent="0.3">
      <c r="A222" s="35"/>
      <c r="B222" s="426" t="s">
        <v>315</v>
      </c>
      <c r="C222" s="426"/>
      <c r="D222" s="426"/>
      <c r="E222" s="441">
        <v>23</v>
      </c>
      <c r="F222" s="889">
        <v>8</v>
      </c>
      <c r="G222" s="889">
        <v>22</v>
      </c>
      <c r="H222" s="36"/>
      <c r="I222" s="36"/>
      <c r="N222" s="36"/>
      <c r="O222" s="36"/>
      <c r="P222" s="35"/>
      <c r="Q222" s="35"/>
      <c r="R222" s="35"/>
      <c r="S222" s="35"/>
      <c r="T222" s="35"/>
      <c r="U222" s="35"/>
      <c r="V222" s="35"/>
      <c r="W222" s="35"/>
      <c r="X222" s="35"/>
      <c r="Y222" s="35"/>
      <c r="Z222" s="35"/>
      <c r="AA222" s="35"/>
      <c r="AB222" s="35"/>
      <c r="AC222" s="35"/>
      <c r="AD222" s="35"/>
      <c r="AE222" s="35"/>
      <c r="AF222" s="35"/>
      <c r="AG222" s="35"/>
    </row>
    <row r="223" spans="1:33" s="37" customFormat="1" ht="14.25" customHeight="1" x14ac:dyDescent="0.3">
      <c r="A223" s="35"/>
      <c r="B223" s="426" t="s">
        <v>316</v>
      </c>
      <c r="C223" s="58"/>
      <c r="D223" s="58"/>
      <c r="E223" s="441">
        <v>35</v>
      </c>
      <c r="F223" s="889">
        <v>32</v>
      </c>
      <c r="G223" s="889">
        <v>20</v>
      </c>
      <c r="H223" s="36"/>
      <c r="I223" s="36"/>
      <c r="N223" s="36"/>
      <c r="O223" s="36"/>
      <c r="P223" s="35"/>
      <c r="Q223" s="35"/>
      <c r="R223" s="35"/>
      <c r="S223" s="35"/>
      <c r="T223" s="35"/>
      <c r="U223" s="35"/>
      <c r="V223" s="35"/>
      <c r="W223" s="35"/>
      <c r="X223" s="35"/>
      <c r="Y223" s="35"/>
      <c r="Z223" s="35"/>
      <c r="AA223" s="35"/>
      <c r="AB223" s="35"/>
      <c r="AC223" s="35"/>
      <c r="AD223" s="35"/>
      <c r="AE223" s="35"/>
      <c r="AF223" s="35"/>
      <c r="AG223" s="35"/>
    </row>
    <row r="224" spans="1:33" s="37" customFormat="1" ht="14.25" customHeight="1" x14ac:dyDescent="0.3">
      <c r="A224" s="35"/>
      <c r="B224" s="379" t="s">
        <v>317</v>
      </c>
      <c r="C224" s="538"/>
      <c r="D224" s="538"/>
      <c r="E224" s="490"/>
      <c r="F224" s="422"/>
      <c r="G224" s="422"/>
      <c r="H224" s="41"/>
      <c r="I224" s="42"/>
      <c r="N224" s="36"/>
      <c r="O224" s="36"/>
      <c r="P224" s="35"/>
      <c r="Q224" s="35"/>
      <c r="R224" s="35"/>
      <c r="S224" s="35"/>
      <c r="T224" s="35"/>
      <c r="U224" s="35"/>
      <c r="V224" s="35"/>
      <c r="W224" s="35"/>
      <c r="X224" s="35"/>
      <c r="Y224" s="35"/>
      <c r="Z224" s="35"/>
      <c r="AA224" s="35"/>
      <c r="AB224" s="35"/>
      <c r="AC224" s="35"/>
      <c r="AD224" s="35"/>
      <c r="AE224" s="35"/>
      <c r="AF224" s="35"/>
      <c r="AG224" s="35"/>
    </row>
    <row r="225" spans="1:33" s="37" customFormat="1" ht="14.25" customHeight="1" x14ac:dyDescent="0.3">
      <c r="A225" s="35"/>
      <c r="B225" s="426" t="s">
        <v>310</v>
      </c>
      <c r="C225" s="426"/>
      <c r="D225" s="426"/>
      <c r="E225" s="441">
        <v>31</v>
      </c>
      <c r="F225" s="415" t="s">
        <v>119</v>
      </c>
      <c r="G225" s="415" t="s">
        <v>119</v>
      </c>
      <c r="H225" s="36"/>
      <c r="I225" s="36"/>
      <c r="N225" s="36"/>
      <c r="O225" s="36"/>
      <c r="P225" s="35"/>
      <c r="Q225" s="35"/>
      <c r="R225" s="35"/>
      <c r="S225" s="35"/>
      <c r="T225" s="35"/>
      <c r="U225" s="35"/>
      <c r="V225" s="35"/>
      <c r="W225" s="35"/>
      <c r="X225" s="35"/>
      <c r="Y225" s="35"/>
      <c r="Z225" s="35"/>
      <c r="AA225" s="35"/>
      <c r="AB225" s="35"/>
      <c r="AC225" s="35"/>
      <c r="AD225" s="35"/>
      <c r="AE225" s="35"/>
      <c r="AF225" s="35"/>
      <c r="AG225" s="35"/>
    </row>
    <row r="226" spans="1:33" s="37" customFormat="1" ht="14.25" customHeight="1" x14ac:dyDescent="0.3">
      <c r="A226" s="35"/>
      <c r="B226" s="426" t="s">
        <v>311</v>
      </c>
      <c r="C226" s="426"/>
      <c r="D226" s="426"/>
      <c r="E226" s="441">
        <v>1</v>
      </c>
      <c r="F226" s="415" t="s">
        <v>119</v>
      </c>
      <c r="G226" s="415" t="s">
        <v>119</v>
      </c>
      <c r="H226" s="36"/>
      <c r="I226" s="36"/>
      <c r="N226" s="36"/>
      <c r="O226" s="36"/>
      <c r="P226" s="35"/>
      <c r="Q226" s="35"/>
      <c r="R226" s="35"/>
      <c r="S226" s="35"/>
      <c r="T226" s="35"/>
      <c r="U226" s="35"/>
      <c r="V226" s="35"/>
      <c r="W226" s="35"/>
      <c r="X226" s="35"/>
      <c r="Y226" s="35"/>
      <c r="Z226" s="35"/>
      <c r="AA226" s="35"/>
      <c r="AB226" s="35"/>
      <c r="AC226" s="35"/>
      <c r="AD226" s="35"/>
      <c r="AE226" s="35"/>
      <c r="AF226" s="35"/>
      <c r="AG226" s="35"/>
    </row>
    <row r="227" spans="1:33" s="37" customFormat="1" ht="14.25" customHeight="1" x14ac:dyDescent="0.3">
      <c r="A227" s="35"/>
      <c r="B227" s="426" t="s">
        <v>312</v>
      </c>
      <c r="C227" s="426"/>
      <c r="D227" s="426"/>
      <c r="E227" s="441">
        <v>13</v>
      </c>
      <c r="F227" s="415" t="s">
        <v>119</v>
      </c>
      <c r="G227" s="415" t="s">
        <v>119</v>
      </c>
      <c r="H227" s="36"/>
      <c r="I227" s="36"/>
      <c r="N227" s="36"/>
      <c r="O227" s="36"/>
      <c r="P227" s="35"/>
      <c r="Q227" s="35"/>
      <c r="R227" s="35"/>
      <c r="S227" s="35"/>
      <c r="T227" s="35"/>
      <c r="U227" s="35"/>
      <c r="V227" s="35"/>
      <c r="W227" s="35"/>
      <c r="X227" s="35"/>
      <c r="Y227" s="35"/>
      <c r="Z227" s="35"/>
      <c r="AA227" s="35"/>
      <c r="AB227" s="35"/>
      <c r="AC227" s="35"/>
      <c r="AD227" s="35"/>
      <c r="AE227" s="35"/>
      <c r="AF227" s="35"/>
      <c r="AG227" s="35"/>
    </row>
    <row r="228" spans="1:33" s="37" customFormat="1" ht="14.25" customHeight="1" x14ac:dyDescent="0.3">
      <c r="A228" s="35"/>
      <c r="B228" s="426" t="s">
        <v>313</v>
      </c>
      <c r="C228" s="426"/>
      <c r="D228" s="426"/>
      <c r="E228" s="441">
        <v>25</v>
      </c>
      <c r="F228" s="415" t="s">
        <v>119</v>
      </c>
      <c r="G228" s="415" t="s">
        <v>119</v>
      </c>
      <c r="H228" s="36"/>
      <c r="I228" s="36"/>
      <c r="N228" s="36"/>
      <c r="O228" s="36"/>
      <c r="P228" s="35"/>
      <c r="Q228" s="35"/>
      <c r="R228" s="35"/>
      <c r="S228" s="35"/>
      <c r="T228" s="35"/>
      <c r="U228" s="35"/>
      <c r="V228" s="35"/>
      <c r="W228" s="35"/>
      <c r="X228" s="35"/>
      <c r="Y228" s="35"/>
      <c r="Z228" s="35"/>
      <c r="AA228" s="35"/>
      <c r="AB228" s="35"/>
      <c r="AC228" s="35"/>
      <c r="AD228" s="35"/>
      <c r="AE228" s="35"/>
      <c r="AF228" s="35"/>
      <c r="AG228" s="35"/>
    </row>
    <row r="229" spans="1:33" s="37" customFormat="1" ht="14.25" customHeight="1" x14ac:dyDescent="0.3">
      <c r="A229" s="35"/>
      <c r="B229" s="426" t="s">
        <v>314</v>
      </c>
      <c r="C229" s="426"/>
      <c r="D229" s="426"/>
      <c r="E229" s="441">
        <v>2</v>
      </c>
      <c r="F229" s="415" t="s">
        <v>119</v>
      </c>
      <c r="G229" s="415" t="s">
        <v>119</v>
      </c>
      <c r="H229" s="36"/>
      <c r="I229" s="36"/>
      <c r="N229" s="36"/>
      <c r="O229" s="36"/>
      <c r="P229" s="35"/>
      <c r="Q229" s="35"/>
      <c r="R229" s="35"/>
      <c r="S229" s="35"/>
      <c r="T229" s="35"/>
      <c r="U229" s="35"/>
      <c r="V229" s="35"/>
      <c r="W229" s="35"/>
      <c r="X229" s="35"/>
      <c r="Y229" s="35"/>
      <c r="Z229" s="35"/>
      <c r="AA229" s="35"/>
      <c r="AB229" s="35"/>
      <c r="AC229" s="35"/>
      <c r="AD229" s="35"/>
      <c r="AE229" s="35"/>
      <c r="AF229" s="35"/>
      <c r="AG229" s="35"/>
    </row>
    <row r="230" spans="1:33" s="37" customFormat="1" ht="14.25" customHeight="1" x14ac:dyDescent="0.3">
      <c r="A230" s="35"/>
      <c r="B230" s="426" t="s">
        <v>315</v>
      </c>
      <c r="C230" s="426"/>
      <c r="D230" s="426"/>
      <c r="E230" s="441">
        <v>0</v>
      </c>
      <c r="F230" s="415" t="s">
        <v>119</v>
      </c>
      <c r="G230" s="415" t="s">
        <v>119</v>
      </c>
      <c r="H230" s="36"/>
      <c r="I230" s="36"/>
      <c r="N230" s="36"/>
      <c r="O230" s="36"/>
      <c r="P230" s="35"/>
      <c r="Q230" s="35"/>
      <c r="R230" s="35"/>
      <c r="S230" s="35"/>
      <c r="T230" s="35"/>
      <c r="U230" s="35"/>
      <c r="V230" s="35"/>
      <c r="W230" s="35"/>
      <c r="X230" s="35"/>
      <c r="Y230" s="35"/>
      <c r="Z230" s="35"/>
      <c r="AA230" s="35"/>
      <c r="AB230" s="35"/>
      <c r="AC230" s="35"/>
      <c r="AD230" s="35"/>
      <c r="AE230" s="35"/>
      <c r="AF230" s="35"/>
      <c r="AG230" s="35"/>
    </row>
    <row r="231" spans="1:33" s="37" customFormat="1" ht="14.25" customHeight="1" x14ac:dyDescent="0.3">
      <c r="A231" s="35"/>
      <c r="B231" s="428" t="s">
        <v>316</v>
      </c>
      <c r="C231" s="486"/>
      <c r="D231" s="486"/>
      <c r="E231" s="487">
        <v>0</v>
      </c>
      <c r="F231" s="411" t="s">
        <v>119</v>
      </c>
      <c r="G231" s="411" t="s">
        <v>119</v>
      </c>
      <c r="H231" s="36"/>
      <c r="I231" s="36"/>
      <c r="N231" s="36"/>
      <c r="O231" s="36"/>
      <c r="P231" s="35"/>
      <c r="Q231" s="35"/>
      <c r="R231" s="35"/>
      <c r="S231" s="35"/>
      <c r="T231" s="35"/>
      <c r="U231" s="35"/>
      <c r="V231" s="35"/>
      <c r="W231" s="35"/>
      <c r="X231" s="35"/>
      <c r="Y231" s="35"/>
      <c r="Z231" s="35"/>
      <c r="AA231" s="35"/>
      <c r="AB231" s="35"/>
      <c r="AC231" s="35"/>
      <c r="AD231" s="35"/>
      <c r="AE231" s="35"/>
      <c r="AF231" s="35"/>
      <c r="AG231" s="35"/>
    </row>
    <row r="232" spans="1:33" s="37" customFormat="1" ht="14.15" customHeight="1" x14ac:dyDescent="0.3">
      <c r="A232" s="35"/>
      <c r="B232" s="409"/>
      <c r="C232" s="409"/>
      <c r="D232" s="409"/>
      <c r="E232" s="410"/>
      <c r="F232" s="415"/>
      <c r="G232" s="415"/>
      <c r="H232" s="36"/>
      <c r="I232" s="36"/>
      <c r="N232" s="36"/>
      <c r="O232" s="36"/>
      <c r="P232" s="35"/>
      <c r="Q232" s="35"/>
      <c r="R232" s="35"/>
      <c r="S232" s="35"/>
      <c r="T232" s="35"/>
      <c r="U232" s="35"/>
      <c r="V232" s="35"/>
      <c r="W232" s="35"/>
      <c r="X232" s="35"/>
      <c r="Y232" s="35"/>
      <c r="Z232" s="35"/>
      <c r="AA232" s="35"/>
      <c r="AB232" s="35"/>
      <c r="AC232" s="35"/>
      <c r="AD232" s="35"/>
      <c r="AE232" s="35"/>
      <c r="AF232" s="35"/>
      <c r="AG232" s="35"/>
    </row>
    <row r="233" spans="1:33" ht="14.15" customHeight="1" x14ac:dyDescent="0.3">
      <c r="A233" s="36"/>
      <c r="B233" s="54"/>
      <c r="C233" s="53"/>
      <c r="D233" s="38"/>
      <c r="E233" s="40"/>
      <c r="F233" s="40"/>
      <c r="G233" s="36"/>
      <c r="H233" s="36"/>
      <c r="I233" s="36"/>
      <c r="N233" s="36"/>
      <c r="O233" s="36"/>
      <c r="P233" s="36"/>
      <c r="Q233" s="36"/>
      <c r="R233" s="36"/>
      <c r="S233" s="36"/>
      <c r="T233" s="36"/>
      <c r="U233" s="36"/>
      <c r="V233" s="36"/>
      <c r="W233" s="36"/>
      <c r="X233" s="36"/>
      <c r="Y233" s="36"/>
      <c r="Z233" s="36"/>
      <c r="AA233" s="36"/>
      <c r="AB233" s="36"/>
      <c r="AC233" s="36"/>
      <c r="AD233" s="36"/>
      <c r="AE233" s="36"/>
      <c r="AF233" s="36"/>
      <c r="AG233" s="36"/>
    </row>
    <row r="234" spans="1:33" s="37" customFormat="1" ht="14.15" customHeight="1" x14ac:dyDescent="0.3">
      <c r="A234" s="35"/>
      <c r="B234" s="54"/>
      <c r="C234" s="53"/>
      <c r="D234" s="38"/>
      <c r="E234" s="40"/>
      <c r="F234" s="40"/>
      <c r="G234" s="40"/>
      <c r="H234" s="36"/>
      <c r="I234" s="36"/>
      <c r="N234" s="36"/>
      <c r="O234" s="36"/>
      <c r="P234" s="35"/>
      <c r="Q234" s="35"/>
      <c r="R234" s="35"/>
      <c r="S234" s="35"/>
      <c r="T234" s="35"/>
      <c r="U234" s="35"/>
      <c r="V234" s="35"/>
      <c r="W234" s="35"/>
      <c r="X234" s="35"/>
      <c r="Y234" s="35"/>
      <c r="Z234" s="35"/>
      <c r="AA234" s="35"/>
      <c r="AB234" s="35"/>
      <c r="AC234" s="35"/>
      <c r="AD234" s="35"/>
      <c r="AE234" s="35"/>
      <c r="AF234" s="35"/>
      <c r="AG234" s="35"/>
    </row>
    <row r="235" spans="1:33" ht="14.15" customHeight="1" x14ac:dyDescent="0.3"/>
  </sheetData>
  <sheetProtection algorithmName="SHA-512" hashValue="RB7o12Trm3lcSJS3n/smKkK/XmUBU6fGgbckgVPjwgKHzrI4lIWZb/hfE/sdDfanp1SIY7FYPyJ36FQcvt5euQ==" saltValue="GZV+Q1Hj/l0SSYSGSgckxA==" spinCount="100000" sheet="1" objects="1" scenarios="1"/>
  <mergeCells count="9">
    <mergeCell ref="B10:D10"/>
    <mergeCell ref="B40:D40"/>
    <mergeCell ref="B38:G38"/>
    <mergeCell ref="B156:F156"/>
    <mergeCell ref="B17:D17"/>
    <mergeCell ref="B130:G130"/>
    <mergeCell ref="B108:C108"/>
    <mergeCell ref="B113:G113"/>
    <mergeCell ref="B106:G106"/>
  </mergeCells>
  <pageMargins left="0.7" right="0.7" top="0.75" bottom="0.75" header="0.3" footer="0.3"/>
  <pageSetup paperSize="8" scale="7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E860C-DFE5-4B35-BD83-9912D07550ED}">
  <sheetPr codeName="Sheet1">
    <tabColor rgb="FFD6DCE7"/>
    <pageSetUpPr fitToPage="1"/>
  </sheetPr>
  <dimension ref="A1:S24"/>
  <sheetViews>
    <sheetView showGridLines="0" zoomScaleNormal="100" workbookViewId="0"/>
  </sheetViews>
  <sheetFormatPr defaultColWidth="11.58203125" defaultRowHeight="14" x14ac:dyDescent="0.3"/>
  <cols>
    <col min="1" max="1" width="1.75" style="34" customWidth="1"/>
    <col min="2" max="2" width="22.33203125" style="34" customWidth="1"/>
    <col min="3" max="3" width="11.58203125" style="34"/>
    <col min="4" max="4" width="11.58203125" style="34" customWidth="1"/>
    <col min="5" max="13" width="11.58203125" style="34"/>
    <col min="14" max="14" width="11.75" style="34" customWidth="1"/>
    <col min="15" max="16384" width="11.58203125" style="34"/>
  </cols>
  <sheetData>
    <row r="1" spans="2:19" ht="70" customHeight="1" x14ac:dyDescent="0.3"/>
    <row r="6" spans="2:19" s="12" customFormat="1" ht="22" customHeight="1" x14ac:dyDescent="0.35">
      <c r="B6" s="326" t="s">
        <v>67</v>
      </c>
      <c r="C6" s="34"/>
      <c r="D6" s="34"/>
      <c r="E6" s="34"/>
      <c r="F6" s="34"/>
      <c r="G6" s="34"/>
      <c r="H6" s="34"/>
      <c r="I6" s="34"/>
      <c r="N6" s="14"/>
      <c r="S6" s="15"/>
    </row>
    <row r="7" spans="2:19" s="12" customFormat="1" ht="14.25" customHeight="1" x14ac:dyDescent="0.3">
      <c r="B7" s="327" t="s">
        <v>318</v>
      </c>
      <c r="C7" s="328"/>
      <c r="D7" s="328"/>
      <c r="E7" s="328"/>
      <c r="F7" s="328"/>
      <c r="G7" s="34"/>
      <c r="H7" s="34"/>
      <c r="I7" s="34"/>
      <c r="K7" s="17"/>
      <c r="L7" s="17"/>
      <c r="M7" s="14"/>
      <c r="N7" s="14"/>
    </row>
    <row r="8" spans="2:19" s="35" customFormat="1" ht="14.15" customHeight="1" x14ac:dyDescent="0.3">
      <c r="B8" s="543"/>
      <c r="C8" s="543"/>
      <c r="D8" s="543"/>
      <c r="E8" s="40"/>
      <c r="F8" s="38"/>
      <c r="G8" s="38"/>
      <c r="H8" s="38"/>
      <c r="K8" s="36"/>
      <c r="L8" s="36"/>
      <c r="M8" s="36"/>
    </row>
    <row r="9" spans="2:19" s="35" customFormat="1" ht="14.15" customHeight="1" x14ac:dyDescent="0.3">
      <c r="B9" s="543"/>
      <c r="C9" s="543"/>
      <c r="D9" s="543"/>
      <c r="E9" s="40"/>
      <c r="F9" s="38"/>
      <c r="G9" s="38"/>
      <c r="H9" s="38"/>
      <c r="K9" s="36"/>
      <c r="L9" s="36"/>
      <c r="M9" s="36"/>
    </row>
    <row r="10" spans="2:19" s="35" customFormat="1" ht="22" customHeight="1" thickBot="1" x14ac:dyDescent="0.35">
      <c r="B10" s="545" t="s">
        <v>319</v>
      </c>
      <c r="C10" s="546"/>
      <c r="D10" s="546"/>
      <c r="E10" s="547"/>
      <c r="F10" s="547"/>
      <c r="G10" s="548" t="s">
        <v>110</v>
      </c>
      <c r="H10" s="548" t="s">
        <v>111</v>
      </c>
      <c r="I10" s="548" t="s">
        <v>112</v>
      </c>
      <c r="J10" s="548" t="s">
        <v>320</v>
      </c>
      <c r="K10" s="36"/>
      <c r="L10" s="36"/>
      <c r="M10" s="36"/>
    </row>
    <row r="11" spans="2:19" s="35" customFormat="1" ht="14.25" customHeight="1" x14ac:dyDescent="0.3">
      <c r="B11" s="549" t="s">
        <v>113</v>
      </c>
      <c r="C11" s="46"/>
      <c r="D11" s="46"/>
      <c r="E11" s="46"/>
      <c r="F11" s="46"/>
      <c r="G11" s="550"/>
      <c r="H11" s="551"/>
      <c r="I11" s="551"/>
      <c r="J11" s="551"/>
      <c r="K11" s="36"/>
      <c r="L11" s="36"/>
      <c r="M11" s="36"/>
    </row>
    <row r="12" spans="2:19" s="35" customFormat="1" ht="14.25" customHeight="1" x14ac:dyDescent="0.3">
      <c r="B12" s="428" t="s">
        <v>321</v>
      </c>
      <c r="C12" s="65"/>
      <c r="D12" s="65"/>
      <c r="E12" s="65"/>
      <c r="F12" s="65"/>
      <c r="G12" s="552">
        <v>0</v>
      </c>
      <c r="H12" s="553">
        <v>0</v>
      </c>
      <c r="I12" s="554">
        <v>0</v>
      </c>
      <c r="J12" s="554">
        <v>0</v>
      </c>
      <c r="K12" s="36"/>
      <c r="L12" s="36"/>
      <c r="M12" s="36"/>
    </row>
    <row r="13" spans="2:19" s="277" customFormat="1" ht="25.5" customHeight="1" x14ac:dyDescent="0.2">
      <c r="B13" s="1130" t="s">
        <v>322</v>
      </c>
      <c r="C13" s="1130"/>
      <c r="D13" s="1130"/>
      <c r="E13" s="1130"/>
      <c r="F13" s="1130"/>
      <c r="G13" s="1130"/>
      <c r="H13" s="1130"/>
      <c r="I13" s="1130"/>
      <c r="J13" s="1130"/>
      <c r="K13" s="278"/>
      <c r="L13" s="278"/>
      <c r="M13" s="278"/>
    </row>
    <row r="14" spans="2:19" s="35" customFormat="1" ht="14.25" customHeight="1" x14ac:dyDescent="0.3">
      <c r="B14" s="555"/>
      <c r="C14" s="555"/>
      <c r="D14" s="555"/>
      <c r="E14" s="556"/>
      <c r="F14" s="556"/>
      <c r="G14" s="556"/>
      <c r="H14" s="556"/>
      <c r="I14" s="547"/>
      <c r="J14" s="547"/>
      <c r="K14" s="36"/>
      <c r="L14" s="36"/>
      <c r="M14" s="36"/>
    </row>
    <row r="15" spans="2:19" s="35" customFormat="1" ht="22" customHeight="1" thickBot="1" x14ac:dyDescent="0.35">
      <c r="B15" s="545" t="s">
        <v>323</v>
      </c>
      <c r="C15" s="546"/>
      <c r="D15" s="546"/>
      <c r="E15" s="547"/>
      <c r="F15" s="547"/>
      <c r="G15" s="548" t="s">
        <v>110</v>
      </c>
      <c r="H15" s="548" t="s">
        <v>111</v>
      </c>
      <c r="I15" s="548" t="s">
        <v>112</v>
      </c>
      <c r="J15" s="52"/>
      <c r="K15" s="36"/>
      <c r="L15" s="36"/>
    </row>
    <row r="16" spans="2:19" s="35" customFormat="1" ht="14.25" customHeight="1" x14ac:dyDescent="0.3">
      <c r="B16" s="549" t="s">
        <v>248</v>
      </c>
      <c r="C16" s="46"/>
      <c r="D16" s="46"/>
      <c r="E16" s="46"/>
      <c r="F16" s="46"/>
      <c r="G16" s="557"/>
      <c r="H16" s="558"/>
      <c r="I16" s="549"/>
      <c r="J16" s="52"/>
      <c r="K16" s="36"/>
      <c r="L16" s="36"/>
    </row>
    <row r="17" spans="1:14" s="35" customFormat="1" ht="14.25" customHeight="1" x14ac:dyDescent="0.3">
      <c r="B17" s="428" t="s">
        <v>324</v>
      </c>
      <c r="C17" s="65"/>
      <c r="D17" s="65"/>
      <c r="E17" s="65"/>
      <c r="F17" s="65"/>
      <c r="G17" s="559">
        <v>3.1E-2</v>
      </c>
      <c r="H17" s="560">
        <v>2.8000000000000001E-2</v>
      </c>
      <c r="I17" s="560">
        <v>2.1000000000000001E-2</v>
      </c>
      <c r="J17" s="52"/>
      <c r="K17" s="36"/>
    </row>
    <row r="18" spans="1:14" s="36" customFormat="1" ht="14.25" customHeight="1" x14ac:dyDescent="0.3">
      <c r="B18" s="47"/>
      <c r="C18" s="47"/>
      <c r="D18" s="47"/>
      <c r="E18" s="561"/>
      <c r="F18" s="60"/>
      <c r="G18" s="60"/>
      <c r="H18" s="59"/>
      <c r="I18" s="52"/>
      <c r="J18" s="52"/>
    </row>
    <row r="19" spans="1:14" s="35" customFormat="1" ht="22" customHeight="1" thickBot="1" x14ac:dyDescent="0.4">
      <c r="A19" s="36"/>
      <c r="B19" s="545" t="s">
        <v>325</v>
      </c>
      <c r="C19" s="546"/>
      <c r="D19" s="546"/>
      <c r="E19" s="547"/>
      <c r="F19" s="547"/>
      <c r="G19" s="548" t="s">
        <v>110</v>
      </c>
      <c r="H19" s="548" t="s">
        <v>326</v>
      </c>
      <c r="I19" s="52"/>
      <c r="J19" s="562"/>
      <c r="K19" s="36"/>
      <c r="L19" s="36"/>
      <c r="N19" s="36"/>
    </row>
    <row r="20" spans="1:14" s="35" customFormat="1" ht="14.25" customHeight="1" x14ac:dyDescent="0.3">
      <c r="A20" s="36"/>
      <c r="B20" s="549" t="s">
        <v>125</v>
      </c>
      <c r="C20" s="46"/>
      <c r="D20" s="46"/>
      <c r="E20" s="46"/>
      <c r="F20" s="46"/>
      <c r="G20" s="557"/>
      <c r="H20" s="558"/>
      <c r="I20" s="547"/>
      <c r="J20" s="547"/>
      <c r="N20" s="37"/>
    </row>
    <row r="21" spans="1:14" s="35" customFormat="1" ht="14.25" customHeight="1" x14ac:dyDescent="0.3">
      <c r="A21" s="36"/>
      <c r="B21" s="426" t="s">
        <v>327</v>
      </c>
      <c r="C21" s="47"/>
      <c r="D21" s="47"/>
      <c r="E21" s="47"/>
      <c r="F21" s="47"/>
      <c r="G21" s="856">
        <v>30.54</v>
      </c>
      <c r="H21" s="855">
        <v>27.46</v>
      </c>
      <c r="I21" s="547"/>
      <c r="J21" s="907"/>
      <c r="K21" s="286"/>
      <c r="N21" s="36"/>
    </row>
    <row r="22" spans="1:14" s="36" customFormat="1" ht="14.25" customHeight="1" x14ac:dyDescent="0.3">
      <c r="B22" s="426" t="s">
        <v>328</v>
      </c>
      <c r="C22" s="62"/>
      <c r="D22" s="62"/>
      <c r="E22" s="62"/>
      <c r="F22" s="62"/>
      <c r="G22" s="857">
        <v>16</v>
      </c>
      <c r="H22" s="858">
        <v>14</v>
      </c>
      <c r="I22" s="47"/>
      <c r="J22" s="547"/>
      <c r="K22" s="35"/>
      <c r="L22" s="66"/>
      <c r="M22" s="35"/>
      <c r="N22" s="34"/>
    </row>
    <row r="23" spans="1:14" s="278" customFormat="1" ht="40.5" customHeight="1" x14ac:dyDescent="0.2">
      <c r="B23" s="1131" t="s">
        <v>329</v>
      </c>
      <c r="C23" s="1131"/>
      <c r="D23" s="1131"/>
      <c r="E23" s="1131"/>
      <c r="F23" s="1131"/>
      <c r="G23" s="1131"/>
      <c r="H23" s="1131"/>
      <c r="I23" s="564"/>
      <c r="J23" s="565"/>
      <c r="L23" s="287"/>
      <c r="N23" s="282"/>
    </row>
    <row r="24" spans="1:14" s="36" customFormat="1" x14ac:dyDescent="0.3">
      <c r="B24" s="63"/>
      <c r="E24" s="64"/>
      <c r="F24" s="64"/>
      <c r="G24" s="64"/>
      <c r="H24" s="803"/>
      <c r="N24" s="34"/>
    </row>
  </sheetData>
  <sheetProtection algorithmName="SHA-512" hashValue="//7wTwWqV6wCj/znQCPXqqp7xP6OSVXlD3/QbktHpb/ZPs+YcwshSxvXxaVtT1Alo6H3OPgSNZbYj6SGvz43nw==" saltValue="5o/Y3hRKwaSxCGr1j/qGBg==" spinCount="100000" sheet="1" objects="1" scenarios="1"/>
  <mergeCells count="2">
    <mergeCell ref="B13:J13"/>
    <mergeCell ref="B23:H23"/>
  </mergeCells>
  <dataValidations count="1">
    <dataValidation type="list" allowBlank="1" showInputMessage="1" showErrorMessage="1" sqref="J22:K22" xr:uid="{63BE4245-4B25-43F9-98CC-81C9561DB3EE}">
      <formula1>#REF!</formula1>
    </dataValidation>
  </dataValidations>
  <pageMargins left="0.7" right="0.7" top="0.75" bottom="0.75" header="0.3" footer="0.3"/>
  <pageSetup paperSize="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11214-BDC5-470B-A769-C2FF8F1FB698}">
  <sheetPr codeName="Sheet10">
    <tabColor rgb="FFD6DCE7"/>
    <pageSetUpPr fitToPage="1"/>
  </sheetPr>
  <dimension ref="A1:X32"/>
  <sheetViews>
    <sheetView showGridLines="0" zoomScaleNormal="100" workbookViewId="0"/>
  </sheetViews>
  <sheetFormatPr defaultColWidth="11.58203125" defaultRowHeight="14" x14ac:dyDescent="0.3"/>
  <cols>
    <col min="1" max="1" width="1.75" style="34" customWidth="1"/>
    <col min="2" max="2" width="34.08203125" style="34" customWidth="1"/>
    <col min="3" max="3" width="11.58203125" style="34"/>
    <col min="4" max="4" width="13.83203125" style="34" customWidth="1"/>
    <col min="5" max="12" width="11.58203125" style="34"/>
    <col min="13" max="13" width="11.33203125" style="34" bestFit="1" customWidth="1"/>
    <col min="14" max="14" width="16.5" style="34" customWidth="1"/>
    <col min="15" max="16384" width="11.58203125" style="34"/>
  </cols>
  <sheetData>
    <row r="1" spans="1:24" ht="70" customHeight="1" x14ac:dyDescent="0.3"/>
    <row r="6" spans="1:24" s="12" customFormat="1" ht="22" customHeight="1" x14ac:dyDescent="0.35">
      <c r="B6" s="326" t="s">
        <v>78</v>
      </c>
      <c r="C6" s="34"/>
      <c r="D6" s="34"/>
      <c r="E6" s="34"/>
      <c r="F6" s="34"/>
      <c r="G6" s="34"/>
      <c r="H6" s="34"/>
      <c r="I6" s="34"/>
      <c r="N6" s="14"/>
      <c r="T6" s="15"/>
    </row>
    <row r="7" spans="1:24" s="12" customFormat="1" ht="14.25" customHeight="1" x14ac:dyDescent="0.3">
      <c r="B7" s="327" t="s">
        <v>330</v>
      </c>
      <c r="C7" s="328"/>
      <c r="D7" s="328"/>
      <c r="E7" s="34"/>
      <c r="F7" s="34"/>
      <c r="G7" s="34"/>
      <c r="H7" s="34"/>
      <c r="I7" s="34"/>
      <c r="K7" s="17"/>
      <c r="L7" s="17"/>
      <c r="M7" s="14"/>
      <c r="N7" s="14"/>
    </row>
    <row r="8" spans="1:24" s="37" customFormat="1" ht="14.15" customHeight="1" x14ac:dyDescent="0.3">
      <c r="A8" s="35"/>
      <c r="B8" s="39"/>
      <c r="C8" s="38"/>
      <c r="D8" s="53"/>
      <c r="E8" s="40"/>
      <c r="F8" s="40"/>
      <c r="G8" s="38"/>
      <c r="H8" s="35"/>
      <c r="I8" s="35"/>
      <c r="J8" s="36"/>
      <c r="K8" s="36"/>
      <c r="L8" s="36"/>
      <c r="M8" s="35"/>
      <c r="N8" s="35"/>
      <c r="O8" s="35"/>
      <c r="P8" s="35"/>
      <c r="Q8" s="35"/>
      <c r="R8" s="35"/>
      <c r="S8" s="35"/>
      <c r="T8" s="35"/>
      <c r="U8" s="35"/>
      <c r="V8" s="35"/>
      <c r="W8" s="35"/>
    </row>
    <row r="9" spans="1:24" s="37" customFormat="1" ht="14.15" customHeight="1" x14ac:dyDescent="0.3">
      <c r="A9" s="35"/>
      <c r="B9" s="39"/>
      <c r="C9" s="38"/>
      <c r="D9" s="53"/>
      <c r="E9" s="40"/>
      <c r="F9" s="40"/>
      <c r="G9" s="38"/>
      <c r="H9" s="35"/>
      <c r="I9" s="35"/>
      <c r="J9" s="36"/>
      <c r="K9" s="36"/>
      <c r="L9" s="36"/>
      <c r="M9" s="35"/>
      <c r="N9" s="35"/>
      <c r="O9" s="35"/>
      <c r="P9" s="35"/>
      <c r="Q9" s="35"/>
      <c r="R9" s="35"/>
      <c r="S9" s="35"/>
      <c r="T9" s="35"/>
      <c r="U9" s="35"/>
      <c r="V9" s="35"/>
      <c r="W9" s="35"/>
    </row>
    <row r="10" spans="1:24" s="42" customFormat="1" ht="22" customHeight="1" thickBot="1" x14ac:dyDescent="0.35">
      <c r="B10" s="44" t="s">
        <v>331</v>
      </c>
      <c r="C10" s="44"/>
      <c r="D10" s="43"/>
      <c r="E10" s="570" t="s">
        <v>110</v>
      </c>
      <c r="F10" s="570" t="s">
        <v>111</v>
      </c>
      <c r="G10" s="570" t="s">
        <v>112</v>
      </c>
      <c r="I10" s="36"/>
      <c r="J10" s="36"/>
      <c r="K10" s="36"/>
      <c r="L10" s="36"/>
      <c r="O10" s="45"/>
    </row>
    <row r="11" spans="1:24" s="42" customFormat="1" ht="14.25" customHeight="1" x14ac:dyDescent="0.3">
      <c r="B11" s="549" t="s">
        <v>113</v>
      </c>
      <c r="C11" s="867"/>
      <c r="D11" s="868"/>
      <c r="E11" s="870"/>
      <c r="F11" s="869"/>
      <c r="G11" s="869"/>
      <c r="I11" s="36"/>
      <c r="J11" s="36"/>
      <c r="K11" s="36"/>
      <c r="L11" s="36"/>
      <c r="O11" s="45"/>
    </row>
    <row r="12" spans="1:24" s="35" customFormat="1" ht="14.25" customHeight="1" x14ac:dyDescent="0.3">
      <c r="B12" s="428" t="s">
        <v>332</v>
      </c>
      <c r="C12" s="62"/>
      <c r="D12" s="62"/>
      <c r="E12" s="857">
        <v>0</v>
      </c>
      <c r="F12" s="866">
        <v>0</v>
      </c>
      <c r="G12" s="866">
        <v>0</v>
      </c>
      <c r="H12" s="36"/>
      <c r="I12" s="36"/>
      <c r="O12" s="61"/>
    </row>
    <row r="13" spans="1:24" s="35" customFormat="1" ht="22.5" customHeight="1" x14ac:dyDescent="0.3">
      <c r="B13" s="1130" t="s">
        <v>333</v>
      </c>
      <c r="C13" s="1130"/>
      <c r="D13" s="1130"/>
      <c r="E13" s="1130"/>
      <c r="F13" s="1130"/>
      <c r="G13" s="1130"/>
      <c r="H13" s="36"/>
      <c r="I13" s="36"/>
      <c r="O13" s="61"/>
    </row>
    <row r="14" spans="1:24" ht="14.25" customHeight="1" x14ac:dyDescent="0.3">
      <c r="B14"/>
      <c r="C14"/>
      <c r="D14"/>
      <c r="E14"/>
      <c r="F14"/>
      <c r="G14"/>
    </row>
    <row r="15" spans="1:24" s="68" customFormat="1" ht="22" customHeight="1" thickBot="1" x14ac:dyDescent="0.35">
      <c r="A15" s="42"/>
      <c r="B15" s="44" t="s">
        <v>334</v>
      </c>
      <c r="C15" s="43"/>
      <c r="D15" s="43"/>
      <c r="E15" s="570" t="s">
        <v>110</v>
      </c>
      <c r="F15" s="570" t="s">
        <v>335</v>
      </c>
      <c r="G15" s="571"/>
      <c r="H15" s="67"/>
      <c r="I15" s="36"/>
      <c r="J15" s="36"/>
      <c r="K15" s="42"/>
      <c r="L15" s="42"/>
      <c r="O15" s="45"/>
      <c r="P15" s="42"/>
      <c r="Q15" s="42"/>
      <c r="R15" s="42"/>
      <c r="S15" s="42"/>
      <c r="T15" s="42"/>
      <c r="U15" s="42"/>
      <c r="V15" s="42"/>
      <c r="W15" s="42"/>
      <c r="X15" s="42"/>
    </row>
    <row r="16" spans="1:24" s="37" customFormat="1" ht="14.25" customHeight="1" x14ac:dyDescent="0.3">
      <c r="A16" s="35"/>
      <c r="B16" s="549" t="s">
        <v>113</v>
      </c>
      <c r="C16" s="46"/>
      <c r="D16" s="46"/>
      <c r="E16" s="563">
        <v>2.1800000000000002</v>
      </c>
      <c r="F16" s="859">
        <v>1.58</v>
      </c>
      <c r="G16" s="572"/>
      <c r="H16" s="66"/>
      <c r="I16" s="36"/>
      <c r="J16" s="36"/>
      <c r="K16" s="36"/>
      <c r="L16" s="36"/>
      <c r="O16" s="569"/>
      <c r="P16" s="35"/>
      <c r="Q16" s="35"/>
      <c r="R16" s="35"/>
      <c r="S16" s="35"/>
      <c r="T16" s="35"/>
      <c r="U16" s="35"/>
      <c r="V16" s="35"/>
      <c r="W16" s="35"/>
      <c r="X16" s="35"/>
    </row>
    <row r="17" spans="1:24" s="37" customFormat="1" ht="14.25" customHeight="1" x14ac:dyDescent="0.3">
      <c r="A17" s="35"/>
      <c r="B17" s="426" t="s">
        <v>336</v>
      </c>
      <c r="C17" s="47"/>
      <c r="D17" s="47"/>
      <c r="E17" s="563">
        <v>2.15</v>
      </c>
      <c r="F17" s="573">
        <v>1.58</v>
      </c>
      <c r="G17" s="574"/>
      <c r="H17" s="66"/>
      <c r="I17" s="36"/>
      <c r="J17" s="36"/>
      <c r="K17" s="36"/>
      <c r="L17" s="36"/>
      <c r="O17" s="569"/>
      <c r="P17" s="35"/>
      <c r="Q17" s="35"/>
      <c r="R17" s="35"/>
      <c r="S17" s="35"/>
      <c r="T17" s="35"/>
      <c r="U17" s="35"/>
      <c r="V17" s="35"/>
      <c r="W17" s="35"/>
      <c r="X17" s="35"/>
    </row>
    <row r="18" spans="1:24" s="37" customFormat="1" ht="14.25" customHeight="1" x14ac:dyDescent="0.3">
      <c r="A18" s="35"/>
      <c r="B18" s="428" t="s">
        <v>337</v>
      </c>
      <c r="C18" s="62"/>
      <c r="D18" s="62"/>
      <c r="E18" s="575">
        <v>3.2399999999999998E-2</v>
      </c>
      <c r="F18" s="576" t="s">
        <v>119</v>
      </c>
      <c r="G18" s="365"/>
      <c r="H18" s="66"/>
      <c r="I18" s="36"/>
      <c r="J18" s="36"/>
      <c r="K18" s="36"/>
      <c r="L18" s="36"/>
      <c r="O18" s="61"/>
      <c r="P18" s="35"/>
      <c r="Q18" s="35"/>
      <c r="R18" s="35"/>
      <c r="S18" s="35"/>
      <c r="T18" s="35"/>
      <c r="U18" s="35"/>
      <c r="V18" s="35"/>
      <c r="W18" s="35"/>
      <c r="X18" s="35"/>
    </row>
    <row r="19" spans="1:24" s="1001" customFormat="1" ht="38.15" customHeight="1" x14ac:dyDescent="0.3">
      <c r="A19" s="998"/>
      <c r="B19" s="1132" t="s">
        <v>338</v>
      </c>
      <c r="C19" s="1132"/>
      <c r="D19" s="1132"/>
      <c r="E19" s="1132"/>
      <c r="F19" s="1133"/>
      <c r="G19" s="999"/>
      <c r="H19" s="1000"/>
      <c r="I19" s="1000"/>
      <c r="J19" s="1000"/>
      <c r="K19" s="1000"/>
      <c r="L19" s="1000"/>
      <c r="O19" s="998"/>
      <c r="P19" s="998"/>
      <c r="Q19" s="998"/>
      <c r="R19" s="998"/>
      <c r="S19" s="998"/>
      <c r="T19" s="998"/>
      <c r="U19" s="998"/>
      <c r="V19" s="998"/>
      <c r="W19" s="998"/>
    </row>
    <row r="20" spans="1:24" s="37" customFormat="1" ht="14.25" customHeight="1" x14ac:dyDescent="0.3">
      <c r="A20" s="35"/>
      <c r="B20" s="547"/>
      <c r="C20" s="47"/>
      <c r="D20" s="47"/>
      <c r="E20" s="59"/>
      <c r="F20" s="60"/>
      <c r="G20" s="547"/>
      <c r="H20" s="35"/>
      <c r="I20" s="35"/>
      <c r="J20" s="35"/>
      <c r="K20" s="35"/>
      <c r="L20" s="35"/>
      <c r="O20" s="35"/>
      <c r="P20" s="35"/>
      <c r="Q20" s="35"/>
      <c r="R20" s="35"/>
      <c r="S20" s="35"/>
      <c r="T20" s="35"/>
      <c r="U20" s="35"/>
      <c r="V20" s="35"/>
      <c r="W20" s="35"/>
    </row>
    <row r="21" spans="1:24" s="14" customFormat="1" ht="22" customHeight="1" thickBot="1" x14ac:dyDescent="0.35">
      <c r="B21" s="578" t="s">
        <v>339</v>
      </c>
      <c r="C21" s="579"/>
      <c r="D21" s="579"/>
      <c r="E21" s="580" t="s">
        <v>340</v>
      </c>
      <c r="F21" s="580" t="s">
        <v>341</v>
      </c>
      <c r="G21" s="547"/>
      <c r="H21" s="35"/>
      <c r="I21" s="35"/>
      <c r="K21" s="119"/>
      <c r="L21" s="119"/>
      <c r="M21" s="119"/>
    </row>
    <row r="22" spans="1:24" s="130" customFormat="1" ht="14.25" customHeight="1" x14ac:dyDescent="0.3">
      <c r="B22" s="272" t="s">
        <v>125</v>
      </c>
      <c r="C22" s="300"/>
      <c r="D22" s="300"/>
      <c r="E22" s="581"/>
      <c r="F22" s="582"/>
      <c r="G22" s="547"/>
      <c r="H22" s="35"/>
      <c r="I22" s="35"/>
      <c r="N22" s="102"/>
    </row>
    <row r="23" spans="1:24" s="14" customFormat="1" ht="14.25" customHeight="1" x14ac:dyDescent="0.3">
      <c r="B23" s="426" t="s">
        <v>342</v>
      </c>
      <c r="C23" s="24"/>
      <c r="D23" s="24"/>
      <c r="E23" s="581">
        <v>1007.1</v>
      </c>
      <c r="F23" s="582">
        <v>0.85299999999999998</v>
      </c>
      <c r="G23" s="547"/>
      <c r="H23" s="35"/>
      <c r="I23" s="35"/>
    </row>
    <row r="24" spans="1:24" s="14" customFormat="1" ht="14.25" customHeight="1" x14ac:dyDescent="0.3">
      <c r="B24" s="426" t="s">
        <v>343</v>
      </c>
      <c r="C24" s="24"/>
      <c r="D24" s="24"/>
      <c r="E24" s="581">
        <v>28.2</v>
      </c>
      <c r="F24" s="582">
        <v>2.4E-2</v>
      </c>
      <c r="G24" s="547"/>
      <c r="H24" s="35"/>
      <c r="I24" s="35"/>
      <c r="J24" s="121"/>
    </row>
    <row r="25" spans="1:24" s="14" customFormat="1" ht="14.25" customHeight="1" x14ac:dyDescent="0.3">
      <c r="B25" s="426" t="s">
        <v>344</v>
      </c>
      <c r="C25" s="24"/>
      <c r="D25" s="24"/>
      <c r="E25" s="581">
        <v>0</v>
      </c>
      <c r="F25" s="582">
        <v>0</v>
      </c>
      <c r="G25" s="547"/>
      <c r="H25" s="35"/>
      <c r="I25" s="35"/>
      <c r="J25" s="121"/>
    </row>
    <row r="26" spans="1:24" s="14" customFormat="1" ht="14.25" customHeight="1" x14ac:dyDescent="0.3">
      <c r="B26" s="426" t="s">
        <v>345</v>
      </c>
      <c r="C26" s="24"/>
      <c r="D26" s="24"/>
      <c r="E26" s="581">
        <v>1.2</v>
      </c>
      <c r="F26" s="582">
        <v>1E-3</v>
      </c>
      <c r="G26" s="547"/>
      <c r="H26" s="35"/>
      <c r="I26" s="35"/>
      <c r="J26" s="121"/>
    </row>
    <row r="27" spans="1:24" s="14" customFormat="1" ht="14.25" customHeight="1" x14ac:dyDescent="0.3">
      <c r="B27" s="426" t="s">
        <v>346</v>
      </c>
      <c r="C27" s="24"/>
      <c r="D27" s="24"/>
      <c r="E27" s="581">
        <v>34.700000000000003</v>
      </c>
      <c r="F27" s="582">
        <v>2.9000000000000001E-2</v>
      </c>
      <c r="G27" s="547"/>
      <c r="H27" s="35"/>
      <c r="I27" s="35"/>
      <c r="J27" s="121"/>
    </row>
    <row r="28" spans="1:24" s="14" customFormat="1" ht="14.25" customHeight="1" x14ac:dyDescent="0.3">
      <c r="B28" s="426" t="s">
        <v>347</v>
      </c>
      <c r="C28" s="24"/>
      <c r="D28" s="24"/>
      <c r="E28" s="581">
        <v>0</v>
      </c>
      <c r="F28" s="582">
        <v>0</v>
      </c>
      <c r="G28" s="547"/>
      <c r="H28" s="35"/>
      <c r="I28" s="35"/>
      <c r="J28" s="121"/>
    </row>
    <row r="29" spans="1:24" s="14" customFormat="1" ht="14.25" customHeight="1" x14ac:dyDescent="0.3">
      <c r="B29" s="426" t="s">
        <v>348</v>
      </c>
      <c r="C29" s="24"/>
      <c r="D29" s="24"/>
      <c r="E29" s="581">
        <v>103.9</v>
      </c>
      <c r="F29" s="582">
        <v>8.7999999999999995E-2</v>
      </c>
      <c r="G29" s="547"/>
      <c r="H29" s="35"/>
      <c r="I29" s="35"/>
      <c r="J29" s="121"/>
    </row>
    <row r="30" spans="1:24" s="14" customFormat="1" ht="14.25" customHeight="1" x14ac:dyDescent="0.3">
      <c r="B30" s="426" t="s">
        <v>349</v>
      </c>
      <c r="C30" s="24"/>
      <c r="D30" s="24"/>
      <c r="E30" s="581">
        <v>5.8</v>
      </c>
      <c r="F30" s="582">
        <v>5.0000000000000001E-3</v>
      </c>
      <c r="G30" s="547"/>
      <c r="H30" s="35"/>
      <c r="I30" s="35"/>
      <c r="J30" s="121"/>
    </row>
    <row r="31" spans="1:24" s="122" customFormat="1" ht="14.25" customHeight="1" x14ac:dyDescent="0.3">
      <c r="B31" s="583" t="s">
        <v>350</v>
      </c>
      <c r="C31" s="584"/>
      <c r="D31" s="584"/>
      <c r="E31" s="853">
        <v>1181</v>
      </c>
      <c r="F31" s="854"/>
      <c r="G31" s="547"/>
      <c r="H31" s="35"/>
      <c r="I31" s="35"/>
      <c r="J31" s="121"/>
      <c r="K31" s="14"/>
      <c r="L31" s="14"/>
      <c r="M31" s="14"/>
    </row>
    <row r="32" spans="1:24" s="279" customFormat="1" ht="23.5" customHeight="1" x14ac:dyDescent="0.3">
      <c r="A32" s="277"/>
      <c r="B32" s="1130" t="s">
        <v>351</v>
      </c>
      <c r="C32" s="1130"/>
      <c r="D32" s="1130"/>
      <c r="E32" s="1130"/>
      <c r="F32" s="1130"/>
      <c r="G32" s="577"/>
      <c r="H32" s="278"/>
      <c r="I32" s="278"/>
      <c r="J32" s="325"/>
      <c r="K32" s="278"/>
      <c r="L32" s="278"/>
      <c r="O32" s="277"/>
      <c r="P32" s="277"/>
      <c r="Q32" s="277"/>
      <c r="R32" s="277"/>
      <c r="S32" s="277"/>
      <c r="T32" s="277"/>
      <c r="U32" s="277"/>
      <c r="V32" s="277"/>
      <c r="W32" s="277"/>
    </row>
  </sheetData>
  <sheetProtection algorithmName="SHA-512" hashValue="ocEP1G+jRGkcyzuX+7BZ7k742rcCQ2hC5sKlsIPg4A9cR35JugqOrMyQT/b2hTz+jE0a2/CzEvtFEzmW4ZZikQ==" saltValue="iHorbLZxXJxOV1SYcS6UnA==" spinCount="100000" sheet="1" objects="1" scenarios="1"/>
  <mergeCells count="3">
    <mergeCell ref="B32:F32"/>
    <mergeCell ref="B19:F19"/>
    <mergeCell ref="B13:G13"/>
  </mergeCells>
  <dataValidations count="1">
    <dataValidation type="list" allowBlank="1" showInputMessage="1" showErrorMessage="1" sqref="J24:J31" xr:uid="{CB4DA050-2C70-4B12-B9AB-8CA2146048D1}">
      <formula1>#REF!</formula1>
    </dataValidation>
  </dataValidations>
  <pageMargins left="0.7" right="0.7" top="0.75" bottom="0.75" header="0.3" footer="0.3"/>
  <pageSetup paperSize="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2215c3-27ef-4808-ad41-163a16f382eb">
      <Terms xmlns="http://schemas.microsoft.com/office/infopath/2007/PartnerControls"/>
    </lcf76f155ced4ddcb4097134ff3c332f>
    <TaxCatchAll xmlns="85321b96-38e2-4014-9302-3d0510924f65" xsi:nil="true"/>
    <SharedWithUsers xmlns="85321b96-38e2-4014-9302-3d0510924f65">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4E3967A3BD124C9BBEF157D680210B" ma:contentTypeVersion="16" ma:contentTypeDescription="Create a new document." ma:contentTypeScope="" ma:versionID="c91a92791adaf44eef47d7d0960640f7">
  <xsd:schema xmlns:xsd="http://www.w3.org/2001/XMLSchema" xmlns:xs="http://www.w3.org/2001/XMLSchema" xmlns:p="http://schemas.microsoft.com/office/2006/metadata/properties" xmlns:ns2="b02215c3-27ef-4808-ad41-163a16f382eb" xmlns:ns3="85321b96-38e2-4014-9302-3d0510924f65" targetNamespace="http://schemas.microsoft.com/office/2006/metadata/properties" ma:root="true" ma:fieldsID="33a263967c215467ed173c18fb348f01" ns2:_="" ns3:_="">
    <xsd:import namespace="b02215c3-27ef-4808-ad41-163a16f382eb"/>
    <xsd:import namespace="85321b96-38e2-4014-9302-3d0510924f6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215c3-27ef-4808-ad41-163a16f382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e242afa-5c63-4e26-81e7-6a8bed8f375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321b96-38e2-4014-9302-3d0510924f6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34d65eb-e40d-4c54-91ca-5b176da0fc8d}" ma:internalName="TaxCatchAll" ma:showField="CatchAllData" ma:web="85321b96-38e2-4014-9302-3d0510924f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936CCD-E72E-4B2E-AF40-BD882E2364DB}">
  <ds:schemaRefs>
    <ds:schemaRef ds:uri="http://purl.org/dc/terms/"/>
    <ds:schemaRef ds:uri="85321b96-38e2-4014-9302-3d0510924f65"/>
    <ds:schemaRef ds:uri="b02215c3-27ef-4808-ad41-163a16f382eb"/>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0CB77CD-3058-4E8C-99D6-249DC3926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215c3-27ef-4808-ad41-163a16f382eb"/>
    <ds:schemaRef ds:uri="85321b96-38e2-4014-9302-3d0510924f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5D63CE-0303-40CB-B31E-A3AF6CA8A1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36</vt:i4>
      </vt:variant>
    </vt:vector>
  </HeadingPairs>
  <TitlesOfParts>
    <vt:vector size="66" baseType="lpstr">
      <vt:lpstr>Cover</vt:lpstr>
      <vt:lpstr>Contents</vt:lpstr>
      <vt:lpstr>About</vt:lpstr>
      <vt:lpstr>Our journey</vt:lpstr>
      <vt:lpstr>Valuing our people</vt:lpstr>
      <vt:lpstr>Health, safety and wellbeing</vt:lpstr>
      <vt:lpstr>Employees and inclusive culture</vt:lpstr>
      <vt:lpstr>Traditional Owners</vt:lpstr>
      <vt:lpstr>Community engagement</vt:lpstr>
      <vt:lpstr>Stakeholder engagement </vt:lpstr>
      <vt:lpstr>Sustainable operations</vt:lpstr>
      <vt:lpstr>Climate change and emissions</vt:lpstr>
      <vt:lpstr>Biodiversity</vt:lpstr>
      <vt:lpstr>Water management</vt:lpstr>
      <vt:lpstr>Air quality</vt:lpstr>
      <vt:lpstr>Waste and tailings management </vt:lpstr>
      <vt:lpstr>Tailings register</vt:lpstr>
      <vt:lpstr>Responsible actions</vt:lpstr>
      <vt:lpstr>Business ethics</vt:lpstr>
      <vt:lpstr>Economic growth</vt:lpstr>
      <vt:lpstr>Protecting human rights</vt:lpstr>
      <vt:lpstr>Value chain</vt:lpstr>
      <vt:lpstr>Materiality</vt:lpstr>
      <vt:lpstr>Frameworks and standards</vt:lpstr>
      <vt:lpstr>UN Global Compact</vt:lpstr>
      <vt:lpstr>SASB Index</vt:lpstr>
      <vt:lpstr>UN SDGs</vt:lpstr>
      <vt:lpstr>GRI Index</vt:lpstr>
      <vt:lpstr>TNFD Index </vt:lpstr>
      <vt:lpstr>Definitions </vt:lpstr>
      <vt:lpstr>'Stakeholder engagement '!_ftnref1</vt:lpstr>
      <vt:lpstr>'Frameworks and standards'!Cash_Minimum</vt:lpstr>
      <vt:lpstr>'SASB Index'!Cash_Minimum</vt:lpstr>
      <vt:lpstr>'TNFD Index '!Cash_Minimum</vt:lpstr>
      <vt:lpstr>'UN Global Compact'!Cash_Minimum</vt:lpstr>
      <vt:lpstr>About!Print_Area</vt:lpstr>
      <vt:lpstr>'Air quality'!Print_Area</vt:lpstr>
      <vt:lpstr>Biodiversity!Print_Area</vt:lpstr>
      <vt:lpstr>'Business ethics'!Print_Area</vt:lpstr>
      <vt:lpstr>'Climate change and emissions'!Print_Area</vt:lpstr>
      <vt:lpstr>'Community engagement'!Print_Area</vt:lpstr>
      <vt:lpstr>Contents!Print_Area</vt:lpstr>
      <vt:lpstr>'Definitions '!Print_Area</vt:lpstr>
      <vt:lpstr>'Economic growth'!Print_Area</vt:lpstr>
      <vt:lpstr>'Employees and inclusive culture'!Print_Area</vt:lpstr>
      <vt:lpstr>'Frameworks and standards'!Print_Area</vt:lpstr>
      <vt:lpstr>'GRI Index'!Print_Area</vt:lpstr>
      <vt:lpstr>'Health, safety and wellbeing'!Print_Area</vt:lpstr>
      <vt:lpstr>Materiality!Print_Area</vt:lpstr>
      <vt:lpstr>'Our journey'!Print_Area</vt:lpstr>
      <vt:lpstr>'Protecting human rights'!Print_Area</vt:lpstr>
      <vt:lpstr>'Responsible actions'!Print_Area</vt:lpstr>
      <vt:lpstr>'SASB Index'!Print_Area</vt:lpstr>
      <vt:lpstr>'Stakeholder engagement '!Print_Area</vt:lpstr>
      <vt:lpstr>'Sustainable operations'!Print_Area</vt:lpstr>
      <vt:lpstr>'Tailings register'!Print_Area</vt:lpstr>
      <vt:lpstr>'TNFD Index '!Print_Area</vt:lpstr>
      <vt:lpstr>'Traditional Owners'!Print_Area</vt:lpstr>
      <vt:lpstr>'UN Global Compact'!Print_Area</vt:lpstr>
      <vt:lpstr>'UN SDGs'!Print_Area</vt:lpstr>
      <vt:lpstr>'Value chain'!Print_Area</vt:lpstr>
      <vt:lpstr>'Valuing our people'!Print_Area</vt:lpstr>
      <vt:lpstr>'Waste and tailings management '!Print_Area</vt:lpstr>
      <vt:lpstr>'Water management'!Print_Area</vt:lpstr>
      <vt:lpstr>'Definitions '!Start_Date</vt:lpstr>
      <vt:lpstr>'Frameworks and standards'!Start_Date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Broniak</dc:creator>
  <cp:keywords/>
  <dc:description/>
  <cp:lastModifiedBy>Natalia Broniak</cp:lastModifiedBy>
  <cp:revision/>
  <dcterms:created xsi:type="dcterms:W3CDTF">2025-07-09T02:58:21Z</dcterms:created>
  <dcterms:modified xsi:type="dcterms:W3CDTF">2025-08-27T06:01:23Z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0x010100BD4E3967A3BD124C9BBEF157D680210B</vt:lpwstr>
  </property>
  <property fmtid="{D5CDD505-2E9C-101B-9397-08002B2CF9AE}" pid="3" name="MediaServiceImageTags">
    <vt:lpwstr/>
  </property>
  <property fmtid="{D5CDD505-2E9C-101B-9397-08002B2CF9AE}" pid="4" name="Order">
    <vt:r8>2381600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